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Cenik A, B, C" sheetId="1" r:id="rId1"/>
    <sheet name="F" sheetId="2" r:id="rId2"/>
    <sheet name="Semaforska križišča" sheetId="3" r:id="rId3"/>
    <sheet name="Prehodi za pešce" sheetId="4" r:id="rId4"/>
    <sheet name="Zgodovinski objekti" sheetId="5" r:id="rId5"/>
    <sheet name="Pregled JR obč. Slov. B." sheetId="6" r:id="rId6"/>
  </sheets>
  <definedNames>
    <definedName name="Excel_BuiltIn_Print_Area" localSheetId="2">'Semaforska križišča'!$A$1:$P$14</definedName>
    <definedName name="_xlnm.Print_Area" localSheetId="0">'Cenik A, B, C'!$B$1:$G$250</definedName>
    <definedName name="_xlnm.Print_Area" localSheetId="1">'F'!$A$1:$E$18</definedName>
    <definedName name="_xlnm.Print_Area" localSheetId="3">'Prehodi za pešce'!$A$1:$H$9</definedName>
    <definedName name="_xlnm.Print_Area" localSheetId="2">'Semaforska križišča'!$A$1:$M$14</definedName>
    <definedName name="_xlnm.Print_Area" localSheetId="4">'Zgodovinski objekti'!$A$1:$H$18</definedName>
  </definedNames>
  <calcPr fullCalcOnLoad="1"/>
</workbook>
</file>

<file path=xl/sharedStrings.xml><?xml version="1.0" encoding="utf-8"?>
<sst xmlns="http://schemas.openxmlformats.org/spreadsheetml/2006/main" count="916" uniqueCount="623">
  <si>
    <t>Poz.</t>
  </si>
  <si>
    <t>Naziv</t>
  </si>
  <si>
    <t xml:space="preserve">A. </t>
  </si>
  <si>
    <t>Zap. št.</t>
  </si>
  <si>
    <t>Vrsta blaga oz. storitve</t>
  </si>
  <si>
    <t>ME</t>
  </si>
  <si>
    <t>Cena/e. v €</t>
  </si>
  <si>
    <t>Ocenjene količine</t>
  </si>
  <si>
    <t>Ocenjena vrednost v €</t>
  </si>
  <si>
    <t>Mikroračunalniška procesna enota SC 307, dobava in zamenjava</t>
  </si>
  <si>
    <t>kos</t>
  </si>
  <si>
    <t>Napajalna enota PCP 5S, dobava in zamenjava</t>
  </si>
  <si>
    <t>Posluževalna enota KDI 8, dobava in zamenjava</t>
  </si>
  <si>
    <t>Senzorska enota DVD 4/8, dobava in zamenjava</t>
  </si>
  <si>
    <t>Semaforska komponenta EKB 2S, dobava in zamenjava</t>
  </si>
  <si>
    <t>Semaforska komponenta FSU 16, dobava in zamenjava</t>
  </si>
  <si>
    <t>Semaforska komponenta DCI 32, dobava in zamenjava</t>
  </si>
  <si>
    <t>Semaforska komponenta RCR 4, dobava in zamenjava</t>
  </si>
  <si>
    <t>Semaforska komponenta ISO 16, dobava in zamenjava</t>
  </si>
  <si>
    <t>Semaforska komponenta VFZ 01, dobava in zamenjava</t>
  </si>
  <si>
    <t>Semaforska komponenta PB 60S, dobava in zamenjava</t>
  </si>
  <si>
    <t>Semaforska komponenta LPZ 1, dobava in zamenjava</t>
  </si>
  <si>
    <t>Semaforska komponenta PSB 8, dobava in zamenjava</t>
  </si>
  <si>
    <t>Semaforska komponenta BLV 60, dobava in zamenjava</t>
  </si>
  <si>
    <t>Signalni dajalec fi 200 (dvodelna 10V-50W, rdeča- zelena peš prehod), dobava in zamenjava</t>
  </si>
  <si>
    <t>Steklo signalnega dajalca fi 300, dobava in zamenjava</t>
  </si>
  <si>
    <t>Steklo signalnega dajalca fi 210, dobava in zamenjava</t>
  </si>
  <si>
    <t>Senčnik signalnega dajalca fi 300, dobava in zamenjava</t>
  </si>
  <si>
    <t>Senčnik signalnega dajalca fi 210, dobava in zamenjava</t>
  </si>
  <si>
    <t>Tarnsformator za halogensko sijalko 10V/50W, dobava in zamenjava</t>
  </si>
  <si>
    <t>Sijalka halogenska semaforska 10V 50W, dobava in zamenjava</t>
  </si>
  <si>
    <t>Sijalka za utripalec 100W  E27, semaforska, dobava in zamenjava</t>
  </si>
  <si>
    <t>Guma tesnilna za steklo signalnega dajalca fi 210, dobava in zamenjava</t>
  </si>
  <si>
    <t>Guma tesnilna za steklo signalnega dajalca fi 300, dobava in zamenjava</t>
  </si>
  <si>
    <t>Fokus signalnega dajalca fi 210, dobava in zamenjava</t>
  </si>
  <si>
    <t>Fokus signalnega dajalca fi 300, dobava in zamenjava</t>
  </si>
  <si>
    <t>Svetlobni znak nad semaforjem PREDNOSTNA CESTA, oznaka 2103, dobava in zamenjava</t>
  </si>
  <si>
    <t>Svetlobni znak nad semaforjem KRIŽIŠČE S PREDNOSTNO CESTO, oznaka 2101, dobava in zamenjava</t>
  </si>
  <si>
    <t>Svetlobni znak nad semaforjem STOP, oznaka 2102, dobava in zamenjava</t>
  </si>
  <si>
    <t>Sijalka neonska za znak (krog fi 300), dobava in zamenjava</t>
  </si>
  <si>
    <t>Transformator za neonsko sijalko znaka, dobava in zamenjava</t>
  </si>
  <si>
    <t>Tipkalo za pešce (vstavljivo v alu. ohišje), dobava in zamenjava</t>
  </si>
  <si>
    <t>Aluminijasto ohišje s tipko in elektroniko zvočnega signala za pešce semaforja, dobava in zamenjava</t>
  </si>
  <si>
    <t>Svetlobni znak obojestranski za pešprehod 1000x1000mm, oznaka 2431, dobava in zamenjava</t>
  </si>
  <si>
    <t>Pleksi steklo belo za svetlobno tablo PREHOD ZA PEŠCE 1000x1000mm, dobava in zamenjava</t>
  </si>
  <si>
    <t>Svetilka LED 55W (min.115lm/W) za osvetlitev pešprehoda pod znakom - zasenčena, al. ohišje, kaljeno steklo, dobava in zamenjava</t>
  </si>
  <si>
    <t>Signalni dajalec, utripalec pešprehoda fi 300 rumen enojna glava z nosilci, dobava in zamenjava</t>
  </si>
  <si>
    <t>Krmilje utripalca-dvojni elektronski krmilnik 2x200W, dobava in zamenjava</t>
  </si>
  <si>
    <t>Kandelaber reduciran,vroče poc. s pritrdilno pl. in vratci za semafor H=4m, dobava in zamenjava</t>
  </si>
  <si>
    <t>Kandelaber reduciran,vroče pocinkan s pritrdilno ploščo, z roko, oporo in vratci za semafor H=8m  , roka L=5m, dobava in zamenjava</t>
  </si>
  <si>
    <t>kompl.</t>
  </si>
  <si>
    <t>Kandelaber za bič vroče pocinkan z roko, vratci, pritrdilno ploščo in oporo ter nastavkom za luč na vrhu kandelabra H=10m ,roka L=6m, dobava in zamenjava</t>
  </si>
  <si>
    <t>SKUPAJ A (brez DDV):</t>
  </si>
  <si>
    <t>Javna razsvetljava</t>
  </si>
  <si>
    <t>B1</t>
  </si>
  <si>
    <t>Žarnice, sijalke, dušilke, štarterji, vžigalna naprava</t>
  </si>
  <si>
    <t>Sijalka varčna  7-10 W  E27, dobava in zamenjava</t>
  </si>
  <si>
    <t>Sijalka varčna 20W  E27, dobava in zamenjava</t>
  </si>
  <si>
    <t>Sijalka fluo DULUX L 18W/840, dobava in zamenjava</t>
  </si>
  <si>
    <t>Sijalka fluo DULUX L 36W/840, dobava in zamenjava</t>
  </si>
  <si>
    <t>Sijalka fluo DULUX F 36W/840, dobava in zamenjava</t>
  </si>
  <si>
    <t>Sijalka fluo DULUX L 55W/840, dobava in zamenjava</t>
  </si>
  <si>
    <t>Štarter 4-60W, dobava in zamenjava</t>
  </si>
  <si>
    <t>Štarter 4-22W, dobava in zamenjava</t>
  </si>
  <si>
    <t>Sijalka SON-T plus 70 W E27, dobava in zamenjava</t>
  </si>
  <si>
    <t>Sijalka SON-T plus 100 W E40, dobava in zamenjava</t>
  </si>
  <si>
    <t>Sijalka SHP-TS TWIN ARC 100 W E40, dobava in zamenjava</t>
  </si>
  <si>
    <t>Sijalka SON-T plus 150 W E40, dobava in zamenjava</t>
  </si>
  <si>
    <t>Sijalka SHP-TS TWIN ARC 150 W E40, dobava in zamenjava</t>
  </si>
  <si>
    <t>Sijalka SON-T plus 250 W E40, dobava in zamenjava</t>
  </si>
  <si>
    <t>Sijalka SHP-TS TWIN ARC 250 W E40, dobava in zamenjava</t>
  </si>
  <si>
    <t>Sijalka SON-T plus 400 W E40, dobava in zamenjava</t>
  </si>
  <si>
    <t>Sijalka HPI-T 70W E27 METAL HAL, dobava in zamenjava</t>
  </si>
  <si>
    <t>Sijalka HPI-T 100W E27 METAL HAL, dobava in zamenjava</t>
  </si>
  <si>
    <t>Sijalka HPI-T 150W E40 METAL HAL, dobava in zamenjava</t>
  </si>
  <si>
    <t>Sijalka HPI-T 250W E40 METAL HAL, dobava in zamenjava</t>
  </si>
  <si>
    <t>Sijalka HPI-T 400W E40 METAL HAL, dobava in zamenjava</t>
  </si>
  <si>
    <t>Sijalka NDL-TD 150W</t>
  </si>
  <si>
    <t>Sijalka NDL-TD 250W</t>
  </si>
  <si>
    <t>Vžigalna naprava Z 400 M, dobava in zamenjava</t>
  </si>
  <si>
    <t>Kondenzator 20mF 50/60Hz 250V, dobava in zamenjava</t>
  </si>
  <si>
    <t>Okov 2G10, dobava in zamenjava</t>
  </si>
  <si>
    <t>Okov 2G11, dobava in zamenjava</t>
  </si>
  <si>
    <t>Okov E27 porcelan, dobava in zamenjava</t>
  </si>
  <si>
    <t>Okov E40 porcelan, dobava in zamenjava</t>
  </si>
  <si>
    <t>Fokus za svetilko CX 100, dobava in zamenjava</t>
  </si>
  <si>
    <t>Živosrebrna sijalka H80/E27, dobava in zamenjava</t>
  </si>
  <si>
    <t>Živosrebrna sijalka H125/E27, dobava in zamenjava</t>
  </si>
  <si>
    <t>Živosrebrna sijalka H250/E40, dobava in zamenjava</t>
  </si>
  <si>
    <t>Živosrebrna sijalka H400/E40, dobava in zamenjava</t>
  </si>
  <si>
    <t>Dušilka EVG za fluo 18, dobava in zamenjava</t>
  </si>
  <si>
    <t>Dušilka EVG za fluo 36, dobava in zamenjava</t>
  </si>
  <si>
    <t>Dušilka EVG za fluo 55, dobava in zamenjava</t>
  </si>
  <si>
    <t>Dušilka za FLUO 18, dobava in zamenjava</t>
  </si>
  <si>
    <t>Dušilka za FLUO 36, dobava in zamenjava</t>
  </si>
  <si>
    <t>Dušilka za FLUO 55, dobava in zamenjava</t>
  </si>
  <si>
    <t>Dušilka za VTF Q80, dobava in zamenjava</t>
  </si>
  <si>
    <t>Dušilka za VTF Q125, dobava in zamenjava</t>
  </si>
  <si>
    <t>Dušilka za VTF Q250, dobava in zamenjava</t>
  </si>
  <si>
    <t>Dušilka za VTF Q400, dobava in zamenjava</t>
  </si>
  <si>
    <t>Dušilka za natrij NaHJ 70, dobava in zamenjava</t>
  </si>
  <si>
    <t>Dušilka za natrij NaHJ 100, dobava in zamenjava</t>
  </si>
  <si>
    <t>Dušilka za natrij NaHJ 150, dobava in zamenjava</t>
  </si>
  <si>
    <t>Dušilka za natrij NaHJ 250, dobava in zamenjava</t>
  </si>
  <si>
    <t>Dušilka za natrij NaHJ 400, dobava in zamenjava</t>
  </si>
  <si>
    <t>Redukcijska dušilka NaHJ 70/50, dobava in zamenjava</t>
  </si>
  <si>
    <t>Redukcijska dušilka NaHJ 100/70, dobava in zamenjava</t>
  </si>
  <si>
    <t>Redukcijska dušilka NaHJ 150/100, dobava in zamenjava</t>
  </si>
  <si>
    <t>Redukcijska dušilka NaHJ 250/150, dobava in zamenjava</t>
  </si>
  <si>
    <t>B2</t>
  </si>
  <si>
    <t>Svetilke, kandelabri, nosilci, betonski temelji</t>
  </si>
  <si>
    <t>Dobava  in zamenjava cestne svetilke za osvetlitev rondoja v IP66 z ravnim steklom za VTNa sijalke moči 6x250W s predspojnimi napravami (kompezacija in negativna redukcija) ,z natikom na drog, ohišje svetilke je iz tlačno ulitega aluminija in polakirana (enak izgled - SISTELAR)</t>
  </si>
  <si>
    <t>Dobava in zamenjava kandelabra, aluminijasti prašno barvan v enotni barvi (Atriva) z lokom model: Standard H=8m, in svetilko LED 60W, 4000K, minimalno130l/W</t>
  </si>
  <si>
    <t>Dobava in zamenjava kandelabra, kovinski z lokom za svetilko zvonček, vroče pocikan, obarvan v enotni barvi s pritrdilno ploščo in vratci H=5,5m</t>
  </si>
  <si>
    <t>Dobava in zamenjava kandelabra, reduciran, vroče pocinkan H=10m , s pritrdilno ploščo in vratci</t>
  </si>
  <si>
    <t>Dobava in zamenjava priključne plošče za kandelaber z eno varovalko (4x35mm2)</t>
  </si>
  <si>
    <t>Dobava in zamenjava nosileca INOX za svetilko fi 60mm, tipski za bet. drog, les., steno z vsem pritrdilnim materialom</t>
  </si>
  <si>
    <t>Dobava in zamenjava vratc kandelabra 4-6 m</t>
  </si>
  <si>
    <t>Dobava in zamenjava vratc kandelabra  8-10m</t>
  </si>
  <si>
    <t>Vmesno obešanje za SKS 4x16 z obesnim vijakom M16-inox ali vroče pocinkano</t>
  </si>
  <si>
    <t>Končno obešanje za SKS 4x16 z napenjalcem, obesnim vijakom M16-inox ali vroče pocinkano</t>
  </si>
  <si>
    <t>Kovinska zaščitna cev ob drogu fi 60 viš.2m - inox ali vroče pocinkano s pritrdilnim materialom in materialom za pritrditev kabla po celotni višini droga</t>
  </si>
  <si>
    <t>Dobava in zamenjava betonskega montažnega temelja s siderno ploščo, armaturo ter dvojno cevjo za vstop el. vodnikov dim. 0,6x0,6x0,7m</t>
  </si>
  <si>
    <t>Dobava in zamenjava betonskega montažnega temelja s siderno ploščo, armaturo ter dvojno cevjo za vstop el. vodnikov dim. 0,6x0,6x1,0m</t>
  </si>
  <si>
    <t>Dobava in zamenjava betonskega montažnega temelja s siderno ploščo, armaturo ter dvojno cevjo za vstop el. vodnikov dim. 0,8x0,8x1,0m</t>
  </si>
  <si>
    <t>Dobava in zamenjava betonskega montažnega temelja s siderno ploščo, armaturo ter dvojno cevjo za vstop el. vodnikov dim. 0,8x0,8x1,5m</t>
  </si>
  <si>
    <t>B3</t>
  </si>
  <si>
    <t>Kabli</t>
  </si>
  <si>
    <t>Žica silikonska Cu 2,5mm2</t>
  </si>
  <si>
    <t>m</t>
  </si>
  <si>
    <t>Žica Cu PF 25 mm2</t>
  </si>
  <si>
    <t>Kabel  zemeljski PP00 Al 4x16mm2+2,5Cu</t>
  </si>
  <si>
    <t>Kabel  zemeljski PP00 Al 4x25mm2+2,5Cu</t>
  </si>
  <si>
    <t>Kabel  zemeljski PP00 Al 4x35mm2+2,5Cu</t>
  </si>
  <si>
    <t>Kabel  zemeljski PP00 Al 4x70mm2+2,5Cu</t>
  </si>
  <si>
    <t>Kabel  zemeljski PP00 Cu 4x6mm2</t>
  </si>
  <si>
    <t>Kabel  zemeljski PP00 Cu 4x10mm2</t>
  </si>
  <si>
    <t>Kabel  zemeljski PP00 Cu 4x16mm2</t>
  </si>
  <si>
    <t>Kabel PGP Cu 3x1,5mm2</t>
  </si>
  <si>
    <t>Kabel PGP Cu 3x2,5mm2</t>
  </si>
  <si>
    <t>Kabel PGP Cu 5x2,5mm2</t>
  </si>
  <si>
    <t>Kabel  SKS  Al 2x16mm2</t>
  </si>
  <si>
    <t>Kabel  SKS  Al 4x16mm2</t>
  </si>
  <si>
    <t>Spojka toploskrčna manšeta (zadrga) 43-8</t>
  </si>
  <si>
    <t>Izolirana priključna sponka 1,5-10mm2 / 16-95mm2</t>
  </si>
  <si>
    <t>Izolirana priključna sponka 16-95mm2 / 16-95mm2</t>
  </si>
  <si>
    <t>Sponka križna 60x60 inox</t>
  </si>
  <si>
    <t>Valjenec vroče pocinkan FeZn 25x4 mm</t>
  </si>
  <si>
    <t>kg</t>
  </si>
  <si>
    <t xml:space="preserve">Opozorilni trak </t>
  </si>
  <si>
    <t>Zaščitna rebrasta dvoslojna cev z vrvico fi 110</t>
  </si>
  <si>
    <t>B4</t>
  </si>
  <si>
    <t>Avtomatika, varovalke (elementi krmiljenja cestne razsvetljave)</t>
  </si>
  <si>
    <t>Dobava in zamenjava varovalke PNV 6-10A</t>
  </si>
  <si>
    <t>Dobava in zamenjava varovalke, cevna  6,3x32 2-10A</t>
  </si>
  <si>
    <t>Dobava in zamenjava varovalke,cevna 8,5x31,5 2-10A</t>
  </si>
  <si>
    <t>Dobava in zamenjava varovalke, cevna 10x38 2-10A</t>
  </si>
  <si>
    <t>Dobava in zamenjava varovalke, NV 100 10-50A</t>
  </si>
  <si>
    <t>Dobava in zamenjava varovalke,NV 250 20-80A</t>
  </si>
  <si>
    <t>Dobava in zamenjava varovalke, D01 4-16A</t>
  </si>
  <si>
    <t>Dobava in zamenjava varovalke,D2 25-63A</t>
  </si>
  <si>
    <t>Dobava in zamenjava varovalke, D02  16-35A</t>
  </si>
  <si>
    <t>Dobava in zamenjava varovalke, avomatska 10-32A  D tip</t>
  </si>
  <si>
    <t>Dobava in zamenjava, podnožje- nosilec cevaste varovalke 10x38 -32A</t>
  </si>
  <si>
    <t>Dobava in zamenjava, podnožje varovalke D01</t>
  </si>
  <si>
    <t>Dobava in zamenjava, podnožje varovalke D2</t>
  </si>
  <si>
    <t>Dobava in zamenjava, podnožje varovalke D02</t>
  </si>
  <si>
    <t>Dobava in zamenjava, kapa varovalke D01</t>
  </si>
  <si>
    <t>Dobava in zamenjava, kapa varovalke D2</t>
  </si>
  <si>
    <t>Dobava in zamenjava, kapa varovalke D02</t>
  </si>
  <si>
    <t>Dobava in zamenjava, pokrov podnožja D01</t>
  </si>
  <si>
    <t>Dobava in zamenjava, pokrov podnožja D2</t>
  </si>
  <si>
    <t>Dobava in zamenjava, pokrov podnožja D02</t>
  </si>
  <si>
    <t>Dobava in zamenjava, steklo za PMO omaro s pritrdilkami</t>
  </si>
  <si>
    <t>Dobava in zamenjava, podnožje varovalke  PK 100A 1P</t>
  </si>
  <si>
    <t>Dobava in zamenjava, podnožje varovalke  PK 100A 3P</t>
  </si>
  <si>
    <t>Dobava in zamenjava, vertikalni ločilnik NV 160A 3P</t>
  </si>
  <si>
    <t>Dobava in zamenjava, vertikalni ločilnik NV 250A 3P</t>
  </si>
  <si>
    <t>Dobava in zamenjava, rele svetlobni (časovni) s svetlobno sondo (ISLALUX-80 230 AC 10A)</t>
  </si>
  <si>
    <t>Dobava in zamenjava, kontaktor 3P-30A 230 V</t>
  </si>
  <si>
    <t>Dobava in zamenjava, kontaktor 3P-60A 230 V</t>
  </si>
  <si>
    <t>C</t>
  </si>
  <si>
    <t>DELO</t>
  </si>
  <si>
    <t>Iskanje lokacije položenega kabla v zem. z lokatorjem - s prevozom in delom</t>
  </si>
  <si>
    <t>storitev</t>
  </si>
  <si>
    <t>Lokacija napake na dolžini kabla lokatorjem - s prevozom in delom</t>
  </si>
  <si>
    <t>Servisna ura delavca na višini tudi ob intervencijah in nočnem delu</t>
  </si>
  <si>
    <t>ura</t>
  </si>
  <si>
    <t>Delo z delovnim strojem do 5,5 t vključno z prevozom stroja</t>
  </si>
  <si>
    <t>Delo ročni izkop, zasip, utrjevanje, odvoz odvečnega materiala na deponijo</t>
  </si>
  <si>
    <t>m3</t>
  </si>
  <si>
    <t>Rezanje asfalta</t>
  </si>
  <si>
    <t>m1</t>
  </si>
  <si>
    <t>Podvrtavanje cestišča do fi 110mm s predpripravo na vrtanje</t>
  </si>
  <si>
    <t xml:space="preserve">Asfaltiranje (z grobim in finim asfaltom) s pripravo terena </t>
  </si>
  <si>
    <t>m2</t>
  </si>
  <si>
    <t xml:space="preserve">Leto </t>
  </si>
  <si>
    <t>Menjava semaforskih naprav v semaforiziranih  križiščih, komplet z ožičenjem in sponkami</t>
  </si>
  <si>
    <t>kpl</t>
  </si>
  <si>
    <t>kom.</t>
  </si>
  <si>
    <t xml:space="preserve">Zamenjava semaforskih dajalnikov na križiščih v LED tehnologijo </t>
  </si>
  <si>
    <t>Kataster semaforskih križišč, ki so po 76. Členu ZGJS ( Ur. L. št 32/93 ) last občine Slovenska Bistrica</t>
  </si>
  <si>
    <t>Objekt</t>
  </si>
  <si>
    <t>Kabli (m)</t>
  </si>
  <si>
    <t>Ljubljanska cesta – Izseljenska ul.( Mercator)</t>
  </si>
  <si>
    <t>8H</t>
  </si>
  <si>
    <t>Trg Svobode – Partizanska ul.</t>
  </si>
  <si>
    <t>1HRuL</t>
  </si>
  <si>
    <t>Trg Svobode - Kolodvorska ul.</t>
  </si>
  <si>
    <t>1H</t>
  </si>
  <si>
    <t>Partizanska ul. - Tomšičeva ul.</t>
  </si>
  <si>
    <t>10H</t>
  </si>
  <si>
    <t>/</t>
  </si>
  <si>
    <t>Železniški podvoz Stražgojnca (žel.podvoz)</t>
  </si>
  <si>
    <t>H - Halogen</t>
  </si>
  <si>
    <t>HRuL - Halogen Rumen Levo</t>
  </si>
  <si>
    <t>Ze - Zelen</t>
  </si>
  <si>
    <t>Ru - Rumen</t>
  </si>
  <si>
    <t xml:space="preserve">HRu - Halogen Rumen </t>
  </si>
  <si>
    <t>Seznam semaforiziranih in osvetljenih prehodov za pešce, ki so last občine Slovenska Bistrica</t>
  </si>
  <si>
    <t>Lokacija</t>
  </si>
  <si>
    <t>Svetlobni znak pešec</t>
  </si>
  <si>
    <t>Semaforska glava f300</t>
  </si>
  <si>
    <t>Drog kovinski</t>
  </si>
  <si>
    <t>Kabel</t>
  </si>
  <si>
    <t>Priključna omarica</t>
  </si>
  <si>
    <t>Vrhole (R2-430) prehod za pešce</t>
  </si>
  <si>
    <t>zem</t>
  </si>
  <si>
    <t>Preloge (R2-430) prehod za pešce</t>
  </si>
  <si>
    <t>Zg.Polskava (R2-430) prehod za pešce</t>
  </si>
  <si>
    <t>Jožef Slovenska Bistrica (R2-430) prehod za pešce</t>
  </si>
  <si>
    <t>Gaj pri Pragerskem</t>
  </si>
  <si>
    <t>ID.priži- gališča</t>
  </si>
  <si>
    <t>Reflektor RH</t>
  </si>
  <si>
    <t>Drog leseni</t>
  </si>
  <si>
    <t>Kapela Bukovec</t>
  </si>
  <si>
    <t>2 X REF 400</t>
  </si>
  <si>
    <t>X</t>
  </si>
  <si>
    <t>ZEMELJSKI</t>
  </si>
  <si>
    <t>Cerkev Vinarje</t>
  </si>
  <si>
    <t>1 X REF 400M</t>
  </si>
  <si>
    <t>ZRAČNI</t>
  </si>
  <si>
    <t>Cerkev Kebelj</t>
  </si>
  <si>
    <t>3 X REF 400</t>
  </si>
  <si>
    <t>Kapela Zgornja Nova vas</t>
  </si>
  <si>
    <t>1 X REF 400, 1 X REF 70</t>
  </si>
  <si>
    <t>Cerkev Zgornja Polskava</t>
  </si>
  <si>
    <t>4 X REF 400</t>
  </si>
  <si>
    <t>ZRACNI, ZEMELJSKI</t>
  </si>
  <si>
    <t>Cerkev Spodnja Polskava</t>
  </si>
  <si>
    <t>Cerkev na Jožefu</t>
  </si>
  <si>
    <t xml:space="preserve">ZRACNI </t>
  </si>
  <si>
    <t>Cerkev Slovenska Bistrica</t>
  </si>
  <si>
    <t>4 X REF 400, 1 X REF 70</t>
  </si>
  <si>
    <t>Cerkev Kočno pri Ložnici</t>
  </si>
  <si>
    <t>Cerkev Črešnjevec</t>
  </si>
  <si>
    <t>Cerkev Zgornja Ložnica</t>
  </si>
  <si>
    <t>5 X REF 400M</t>
  </si>
  <si>
    <t>Cerkev Marjeta Ritoznoj</t>
  </si>
  <si>
    <t>2 X REF 400M</t>
  </si>
  <si>
    <t>Fontana Slovenska Bistrica</t>
  </si>
  <si>
    <t>4 X REF 40H</t>
  </si>
  <si>
    <t>Cerkev Laporje</t>
  </si>
  <si>
    <t>Št.</t>
  </si>
  <si>
    <t>Pregled JR po prižigališčih</t>
  </si>
  <si>
    <t>ID prižigališča</t>
  </si>
  <si>
    <t>ŠT. SVETILK</t>
  </si>
  <si>
    <t>1.</t>
  </si>
  <si>
    <t>Zg. Ložnica, pri pošti</t>
  </si>
  <si>
    <t>2.</t>
  </si>
  <si>
    <t>Sodrež, pri TP</t>
  </si>
  <si>
    <t>3.</t>
  </si>
  <si>
    <t>Radkovec</t>
  </si>
  <si>
    <t>4.</t>
  </si>
  <si>
    <t>Modrič, pri TP</t>
  </si>
  <si>
    <t>5.</t>
  </si>
  <si>
    <t>Kebelj, pri TP</t>
  </si>
  <si>
    <t>6.</t>
  </si>
  <si>
    <t>Cezlak</t>
  </si>
  <si>
    <t>7.</t>
  </si>
  <si>
    <t>Tinje, pri TP Tinje 2</t>
  </si>
  <si>
    <t>8.</t>
  </si>
  <si>
    <t>Tinjska gora, pri TP 1</t>
  </si>
  <si>
    <t>9.</t>
  </si>
  <si>
    <t>Visole, v TP</t>
  </si>
  <si>
    <t>10.</t>
  </si>
  <si>
    <t>Cigonca 42</t>
  </si>
  <si>
    <t>11.</t>
  </si>
  <si>
    <t>Cigonca, pri TP 2</t>
  </si>
  <si>
    <t>12.</t>
  </si>
  <si>
    <t>Cigonca, v TP 1</t>
  </si>
  <si>
    <t>13.</t>
  </si>
  <si>
    <t>Videž, pri TP</t>
  </si>
  <si>
    <t>14.</t>
  </si>
  <si>
    <t>Žabljek, pri TP</t>
  </si>
  <si>
    <t>15.</t>
  </si>
  <si>
    <t>Levič, pri TP</t>
  </si>
  <si>
    <t>16.</t>
  </si>
  <si>
    <t>Prepuž, pri TP</t>
  </si>
  <si>
    <t>17.</t>
  </si>
  <si>
    <t>Preloge, pri TP Vinarje 1</t>
  </si>
  <si>
    <t>18.</t>
  </si>
  <si>
    <t>Vinarje, pri TP Vinarje 3</t>
  </si>
  <si>
    <t>19.</t>
  </si>
  <si>
    <t>Vinarje, pri TP Vinarje 2</t>
  </si>
  <si>
    <t>20.</t>
  </si>
  <si>
    <t>Sevec, križišče pri nadvozu</t>
  </si>
  <si>
    <t>21.</t>
  </si>
  <si>
    <t>Sp. Prebukovje, pri TP</t>
  </si>
  <si>
    <t>22.</t>
  </si>
  <si>
    <t>Zg. Prebukovje, pri TP</t>
  </si>
  <si>
    <t>23.</t>
  </si>
  <si>
    <t>Trije kralji, pri TP</t>
  </si>
  <si>
    <t>24.</t>
  </si>
  <si>
    <t>Smrečno</t>
  </si>
  <si>
    <t>25.</t>
  </si>
  <si>
    <t>Šmartno na Pohorju</t>
  </si>
  <si>
    <t>26.</t>
  </si>
  <si>
    <t>Zg. Nova vas</t>
  </si>
  <si>
    <t>27.</t>
  </si>
  <si>
    <t>Devina 36 a</t>
  </si>
  <si>
    <t>28.</t>
  </si>
  <si>
    <t>Šentovec, pri TP 1</t>
  </si>
  <si>
    <t>29.</t>
  </si>
  <si>
    <t>Devina 12</t>
  </si>
  <si>
    <t>30.</t>
  </si>
  <si>
    <t>Sp. Ložnica, pri TP Zafošt</t>
  </si>
  <si>
    <t>31.</t>
  </si>
  <si>
    <t>Lukanja, pri TP</t>
  </si>
  <si>
    <t>32.</t>
  </si>
  <si>
    <t>Vrhole, pri TP Vrhole 1</t>
  </si>
  <si>
    <t>33.</t>
  </si>
  <si>
    <t>Vrhole pri Sl. Konjicah, pri TP 2</t>
  </si>
  <si>
    <t>34.</t>
  </si>
  <si>
    <t>Vinarje, pri TP Jošt</t>
  </si>
  <si>
    <t>35.</t>
  </si>
  <si>
    <t>Vrhole pri Sl. Konjicah</t>
  </si>
  <si>
    <t>36.</t>
  </si>
  <si>
    <t>Razgor, pri TP</t>
  </si>
  <si>
    <t>37.</t>
  </si>
  <si>
    <t>Zg. Polskava, Bukovec 2</t>
  </si>
  <si>
    <t>38.</t>
  </si>
  <si>
    <t>Gaj pri Pragerskem, strelišče</t>
  </si>
  <si>
    <t>39.</t>
  </si>
  <si>
    <t>Zg. Polskava, Šolska ulica</t>
  </si>
  <si>
    <t>40.</t>
  </si>
  <si>
    <t>Zg. Polskava, Ingoličeva ulica</t>
  </si>
  <si>
    <t>41.</t>
  </si>
  <si>
    <t>Zg. Polskava, Mariborska ulica</t>
  </si>
  <si>
    <t>42.</t>
  </si>
  <si>
    <t>Zg. Polskava, TP Kočno 1</t>
  </si>
  <si>
    <t>43.</t>
  </si>
  <si>
    <t>Zg. Polskava, TP Oglenšak 1</t>
  </si>
  <si>
    <t>44.</t>
  </si>
  <si>
    <t>Zg. Polskava, Levarska ulica</t>
  </si>
  <si>
    <t>45.</t>
  </si>
  <si>
    <t>Zg. Polskava, Bračičeva ulica</t>
  </si>
  <si>
    <t>46.</t>
  </si>
  <si>
    <t>Zg. Polskava Pohorska / Gregorčičeva ulica</t>
  </si>
  <si>
    <t>47.</t>
  </si>
  <si>
    <t>48.</t>
  </si>
  <si>
    <t>Klopce, TP Klopce</t>
  </si>
  <si>
    <t>49.</t>
  </si>
  <si>
    <t>Sele pri Polskavi 305</t>
  </si>
  <si>
    <t>50.</t>
  </si>
  <si>
    <t>Sele pri Polskavi 45</t>
  </si>
  <si>
    <t>51.</t>
  </si>
  <si>
    <t>Sp. Polskava 111</t>
  </si>
  <si>
    <t>52.</t>
  </si>
  <si>
    <t>Sp. Polskava 4</t>
  </si>
  <si>
    <t>53.</t>
  </si>
  <si>
    <t>Sp. Polskava 1</t>
  </si>
  <si>
    <t>54.</t>
  </si>
  <si>
    <t>Sp. Polskava 3</t>
  </si>
  <si>
    <t>55.</t>
  </si>
  <si>
    <t>Pragersko, Ul. bratov Brglez 26</t>
  </si>
  <si>
    <t>56.</t>
  </si>
  <si>
    <t>Pragersko, pri TP Pragersko vas</t>
  </si>
  <si>
    <t>57.</t>
  </si>
  <si>
    <t>Pragersko, pri TP Pragersko Petrol</t>
  </si>
  <si>
    <t>58.</t>
  </si>
  <si>
    <t>Pragersko, Ptujska cesta 72</t>
  </si>
  <si>
    <t>59.</t>
  </si>
  <si>
    <t>Pragersko, Gaj, TP Gaj 2</t>
  </si>
  <si>
    <t>60.</t>
  </si>
  <si>
    <t>Pragersko, Sp. Gaj, TP Gaj 1</t>
  </si>
  <si>
    <t>61.</t>
  </si>
  <si>
    <t>Stari Log, pri avtobus. postaji</t>
  </si>
  <si>
    <t>62.</t>
  </si>
  <si>
    <t>Stari Log 11</t>
  </si>
  <si>
    <t>63.</t>
  </si>
  <si>
    <t>SB, TP pri Oljarni</t>
  </si>
  <si>
    <t>64.</t>
  </si>
  <si>
    <t>Prečna ulica SB</t>
  </si>
  <si>
    <t>65.</t>
  </si>
  <si>
    <t>SB, pri TP Vošnjakova ulica</t>
  </si>
  <si>
    <t>66.</t>
  </si>
  <si>
    <t>Ul. Pohorskega odreda, pri TP 1 SB</t>
  </si>
  <si>
    <t>67.</t>
  </si>
  <si>
    <t>Šolska ulica</t>
  </si>
  <si>
    <t>68.</t>
  </si>
  <si>
    <t>Tomšičeva ulica, pri TP 2 SB</t>
  </si>
  <si>
    <t>69.</t>
  </si>
  <si>
    <t>Grajska ulica, pri TP grad</t>
  </si>
  <si>
    <t>70.</t>
  </si>
  <si>
    <t>Slomškova ulica, pri sred. Šoli SB</t>
  </si>
  <si>
    <t>71.</t>
  </si>
  <si>
    <t>Špindlerjeva ulica, pri TP Mercator SB</t>
  </si>
  <si>
    <t>72.</t>
  </si>
  <si>
    <t>Travniška ulica 27 SB</t>
  </si>
  <si>
    <t>73.</t>
  </si>
  <si>
    <t>Vinarska ulica, pri TP SB</t>
  </si>
  <si>
    <t>74.</t>
  </si>
  <si>
    <t>Jožef, pri TP 2 SB</t>
  </si>
  <si>
    <t>75.</t>
  </si>
  <si>
    <t>Jožef, pri TP SB</t>
  </si>
  <si>
    <t>76.</t>
  </si>
  <si>
    <t>Mariborska cesta 16</t>
  </si>
  <si>
    <t>77.</t>
  </si>
  <si>
    <t>Kolodvorska ulica SB</t>
  </si>
  <si>
    <t>78.</t>
  </si>
  <si>
    <t>Aljaževa ulica, pri TP</t>
  </si>
  <si>
    <t>79.</t>
  </si>
  <si>
    <t>Ljubljanska cesta, krožišče Mol SB</t>
  </si>
  <si>
    <t>80.</t>
  </si>
  <si>
    <t>Žolgerjeva ulica</t>
  </si>
  <si>
    <t>81.</t>
  </si>
  <si>
    <t>Kajuhova ulica, pri TP Mroževa SB</t>
  </si>
  <si>
    <t>82.</t>
  </si>
  <si>
    <t>Zg. Bistrica, pri TP Nova gora</t>
  </si>
  <si>
    <t>83.</t>
  </si>
  <si>
    <t>Zg. Bistrica, pri TP Zg. Bistrica</t>
  </si>
  <si>
    <t>84.</t>
  </si>
  <si>
    <t>Kovača vas, pri TP Impol</t>
  </si>
  <si>
    <t>85.</t>
  </si>
  <si>
    <t>SB, Kraigherjeva ulica 11</t>
  </si>
  <si>
    <t>86.</t>
  </si>
  <si>
    <t>Levstikova ulica, pri TP Tirgot SB</t>
  </si>
  <si>
    <t>87.</t>
  </si>
  <si>
    <t>Ul. Štefke Hribar, pri TP Zagrad SB</t>
  </si>
  <si>
    <t>88.</t>
  </si>
  <si>
    <t>Kajuhova ulica, pri TP Črnec SB</t>
  </si>
  <si>
    <t>89.</t>
  </si>
  <si>
    <t>Tomšičeva ulica, pri vrtcu SB</t>
  </si>
  <si>
    <t>90.</t>
  </si>
  <si>
    <t>Špindlerjeva ulica, pri TP SB</t>
  </si>
  <si>
    <t>91.</t>
  </si>
  <si>
    <t>Potrčeva ulica, pri TP Granit SB</t>
  </si>
  <si>
    <t>92.</t>
  </si>
  <si>
    <t>Ul. Pohor. odreda, pri TP cerkev SB</t>
  </si>
  <si>
    <t>93.</t>
  </si>
  <si>
    <t>Zg. Brežnica, pri TP</t>
  </si>
  <si>
    <t>94.</t>
  </si>
  <si>
    <t>Križni vrh , pri TP</t>
  </si>
  <si>
    <t>95.</t>
  </si>
  <si>
    <t>Križni vrh , pri TP 2</t>
  </si>
  <si>
    <t>96.</t>
  </si>
  <si>
    <t>SB Lekarna, pri TP Lekarna</t>
  </si>
  <si>
    <t>97.</t>
  </si>
  <si>
    <t>Laporje, pri TP</t>
  </si>
  <si>
    <t>98.</t>
  </si>
  <si>
    <t>Farovec, pri TP</t>
  </si>
  <si>
    <t>99.</t>
  </si>
  <si>
    <t>Kočno pri Ložnici</t>
  </si>
  <si>
    <t>100.</t>
  </si>
  <si>
    <t>Sp. Nova vas, pri TP</t>
  </si>
  <si>
    <t>101.</t>
  </si>
  <si>
    <t>Sp. Nova vas 38 a</t>
  </si>
  <si>
    <t>102.</t>
  </si>
  <si>
    <t>Lokanja vas, pri TP</t>
  </si>
  <si>
    <t>103.</t>
  </si>
  <si>
    <t>Črešnjevec, pri TP 2</t>
  </si>
  <si>
    <t>104.</t>
  </si>
  <si>
    <t>Črešnjevec, pri TP 3</t>
  </si>
  <si>
    <t>105.</t>
  </si>
  <si>
    <t>Vrhloga, pri TP</t>
  </si>
  <si>
    <t>106.</t>
  </si>
  <si>
    <t>Trnovec, pri TP 2</t>
  </si>
  <si>
    <t>107.</t>
  </si>
  <si>
    <t>Leskovec 74 b</t>
  </si>
  <si>
    <t>108.</t>
  </si>
  <si>
    <t>Leskovec, pri TP 3</t>
  </si>
  <si>
    <t>109.</t>
  </si>
  <si>
    <t>Leskovec</t>
  </si>
  <si>
    <t>110.</t>
  </si>
  <si>
    <t>Stari Log 49</t>
  </si>
  <si>
    <t>111.</t>
  </si>
  <si>
    <t>Devina, pri TP Devina 1</t>
  </si>
  <si>
    <t>112.</t>
  </si>
  <si>
    <t>SB, pri TP Kajuhova ul.</t>
  </si>
  <si>
    <t>113.</t>
  </si>
  <si>
    <t>Leskovec 10</t>
  </si>
  <si>
    <t>114.</t>
  </si>
  <si>
    <t>SB, pri TP Cesta na polje</t>
  </si>
  <si>
    <t>115.</t>
  </si>
  <si>
    <t>Hošnica, pri TP</t>
  </si>
  <si>
    <t>116.</t>
  </si>
  <si>
    <t>Drumlažno, pri TP</t>
  </si>
  <si>
    <t>117.</t>
  </si>
  <si>
    <t>Črešnjevec, v TP 1</t>
  </si>
  <si>
    <t>118.</t>
  </si>
  <si>
    <t>Cigonca, pri Mostiščarju</t>
  </si>
  <si>
    <t>119.</t>
  </si>
  <si>
    <t>Žabljek, pri TP 2</t>
  </si>
  <si>
    <t>120.</t>
  </si>
  <si>
    <t>Pragersko, podhod pod obvoznico</t>
  </si>
  <si>
    <t>121.</t>
  </si>
  <si>
    <t>Planina pod Šumikom, pri TP</t>
  </si>
  <si>
    <t>122.</t>
  </si>
  <si>
    <t>Frajham 6</t>
  </si>
  <si>
    <t>123.</t>
  </si>
  <si>
    <t>SB, Trg svobode</t>
  </si>
  <si>
    <t>124.</t>
  </si>
  <si>
    <t>Ljubljanska cesta, za Banko Koper SB</t>
  </si>
  <si>
    <t>125.</t>
  </si>
  <si>
    <t>Ljubljanska cesta 21 SB</t>
  </si>
  <si>
    <t>126.</t>
  </si>
  <si>
    <t>Industrijska ulica, krožišče SB</t>
  </si>
  <si>
    <t>127.</t>
  </si>
  <si>
    <t>Industrijska ulica, pri TP Žolgarjeva SB</t>
  </si>
  <si>
    <t>128.</t>
  </si>
  <si>
    <t>Pri TP Avtobusna postaja SB</t>
  </si>
  <si>
    <t>129.</t>
  </si>
  <si>
    <t>Ratejeva ulica, pri mostu SB</t>
  </si>
  <si>
    <t>130.</t>
  </si>
  <si>
    <t>Ljubljanska cesta, krožišče SB</t>
  </si>
  <si>
    <t>131.</t>
  </si>
  <si>
    <t>TP Bloki Tomšičeva ulica SB</t>
  </si>
  <si>
    <t>132.</t>
  </si>
  <si>
    <t>Vinarska 50</t>
  </si>
  <si>
    <t>133.</t>
  </si>
  <si>
    <t>Brezje pri Slov. Bistrici - Nova lokacija</t>
  </si>
  <si>
    <t>134.</t>
  </si>
  <si>
    <t>Gaj, Župančičeva ulica</t>
  </si>
  <si>
    <t>135.</t>
  </si>
  <si>
    <t>Razgor - Nova lokacija</t>
  </si>
  <si>
    <t>136.</t>
  </si>
  <si>
    <t>V Impolu</t>
  </si>
  <si>
    <t>Svetilke brez OM (še niso priključene)</t>
  </si>
  <si>
    <t>SKUPAJ:</t>
  </si>
  <si>
    <t>2018 - 2020</t>
  </si>
  <si>
    <t>Svetlobno prometna signalizacija</t>
  </si>
  <si>
    <t>SKUPAJ B1 (brez DDV):</t>
  </si>
  <si>
    <t>Signalni dajalec fi 300 (enodeln, 10V-50W, smerna puščica zelena), dobava in zamenjava</t>
  </si>
  <si>
    <t>Signalni dajalec fi 300 (trodelna 10V-50W, rdeča-rumena zelena), dobava in zamenjava</t>
  </si>
  <si>
    <t>Fokus za svetilko ZENITH, dobava in zamenjava</t>
  </si>
  <si>
    <t>Dobava in zamenjava cestne svetilke v IP66 z ravnim steklom za VTNa sijalko moči 50/70W s predspojnimi napravami (kompezacija in negativna redukcija), z nastavljivim natikom (+- 15 stopinj, fi 60) na drog ali krak, ohišje svetilke je iz tlačno ulitega aluminija in polakirano (enak izgled - ZENITH)</t>
  </si>
  <si>
    <t>Dobava cestne in zamenjava svetilke v IP66 z ravnim steklom za VTNa sijalko moči 70/100W s predspojnimi napravami(kompezacija in negativna redukcija), z nastavljivim natikom (+- 15 stopinj, fi 60) na drog ali krak, ohišje svetilke je iz tlačno ulitega aluminija in polakirano (enak izgled - ZENITH)</t>
  </si>
  <si>
    <t>Dobava in zamenjava cestne svetilke v IP66 z ravnim steklom Za VTNa sijalko moči 100/150W s predspojnimi napravami (kompezacija in negativna redukcija), z nastavljivim natikom (+- 15 stopinj, fi 60) na drog ali krak, ohišje svetilke je iz tlačno ulitega aluminija in polakirano (enak izgled - ZENITH)</t>
  </si>
  <si>
    <t>Dobava in zamenjava cestne svetilke v IP66 z ravnim steklom za VTNa sijalko moči 150W s predspojnimi napravami (kompezacija in negativna redukcija), z nastavljivim natikom (+- 15 stopinj, fi 60) na drog ali krak, ohišje svetilke je iz tlačno ulitega aluminija in polakirana (enak izgled - IPSO)</t>
  </si>
  <si>
    <t xml:space="preserve">Dobava in zamenjava cestne svetilke v IP66 z ravnim steklom za HQI sijalko moči 150W s predspojnimi napravami (kompezacija), za montažo na jekleno vrv, ohišje svetilke je iz tlačno ulitega aluminija in polakirana (enak izgled – APOLLO), </t>
  </si>
  <si>
    <t>Dobava in zamenjava cestne svetilke za osvetlitev rondoja v IP66 z ravnim steklom za VTNa sijalke moči 6x400W s predspojnimi napravami (kompezacija in negativna redukcija), z natikom na drog, ohišje svetilke je iz tlačno ulitega aluminija in polakirano (enak izgled - SISTELAR)</t>
  </si>
  <si>
    <t>Dobava in zamenjava reflektorja v IP66, asimetrična optika z ravnim steklom za VTNa sijalko moči 70W s predspojnimi napravami (kompezacija in negativna redukcija), z nastavljivim nosilcem za konzolo, ohišje svetilke je iz tlačno ulitega aluminija in polakirana (SITECO)</t>
  </si>
  <si>
    <t>Dobava in zamenjava reflektorja v IP66, asimetrična optika z ravnim steklom za VTNa sijalko moči 150W s predspojnimi napravami (kompezacija in negativna redukcija), z nastavljivim nosilcem za konzolo, ohišje svetilke je iz tlačno ulitega aluminija in polakirano (SITECO)</t>
  </si>
  <si>
    <t>Dobava in zamenjava reflektorja v IP66, asimetrična optika z ravnim steklom za VTNa sijalko moči 250W s predspojnimi napravami (kompezacija in negativna redukcija), z nastavljivim nosilcem za konzolo, ohišje svetilke je iz tlačno ulitega aluminija in polakirana (SITECO)</t>
  </si>
  <si>
    <t>Dobava in zamenjava reflektorja v IP66, asimetrična optika z ravnim steklom za VTNa sijalko moči 400W s predspojnimi napravami (kompezacija in negativna redukcija), z nastavljivim nosilcem za konzolo, ohišje svetilke je iz tlačno ulitega aluminija in polakirana (SITECO)</t>
  </si>
  <si>
    <t>Dobava in zamenjava cestne svetilke v IP66 z ravnim steklom za FLUO sijalko moči 2x18W s predspojnimi napravami, z nastavljivim natikom (fi 60) na drog ali krak, ohišje svetilke je iz tlačno ulitega aluminija in polakirano (enak izgled - ST 50)</t>
  </si>
  <si>
    <t>Dobava in zamenjava cestne svetilke v IP66 z ravnim steklom LED moči 35W (minimalno 115lm/W, 4000K) s predspojnimi napravami (z avtomatsko večstopenjsko redukcijo brez krmilnega voda), z nastavljivim natikom (+-10 stopinj, fi 60) na drog ali krak, ohišje svetilke je iz tlačno ulitega aluminija in polakirano, kaljeno steklo z omejitvijo bleščanja</t>
  </si>
  <si>
    <t>Dobava in zamenjava cestne svetilke v IP66 z ravnim steklom LED moči 48W (minimalno 115lm/W, 4000K) s predspojnimi napravami (z avtomatsko večstopenjsko redukcijo brez krmilnega voda), z nastavljivim natikom (+- 10 stopinj, fi 60) na drog ali krak, ohišje svetilke je iz tlačno ulitega aluminija in polakirano, kaljeno steklo z omejitvijo bleščanja</t>
  </si>
  <si>
    <t>Dobava in zamenjava cestne svetilke v IP66 z ravnim steklom LED moči 90W (minimalno 115lm/W, 4000K) s predspojnimi napravami (z avtomatsko večstopenjsko redukcijo brez krmilnega voda), z nastavljivim natikom (+- 10 stopinj, fi 60) na drog ali krak, ohišje svetilke je iz tlačno ulitega aluminija in polakirano, kaljeno steklo z omejitvijo bleščanja</t>
  </si>
  <si>
    <t>Dobava in zamenjava urbane cestne svetilke SGU 60 v IP55 z ravnim steklom LED moči 60W (minimalno 115lm/W, 4000K) s predspojnimi napravami (z možnostjo regulacije), z natikom na lok za predpisan kandelaber, ohišje svetilke je iz tlačno ulitega aluminija in polakirano (enak izgled -ATRIVA)</t>
  </si>
  <si>
    <t>Dobava in zamenjava svetilke za stara mestna jedra - grajska svetilka IP55 z sijalko moči 36W s predspojnimi napravami, z natikom na predpisan kandelaber, material okvirja je iz inox prašno obarvana v Antiqesilver (enak izgled GS 36)</t>
  </si>
  <si>
    <t>Dobava in zamenjava stilske svetilke - zvonček IP55 z sijalko moči 20W s predspojnimi napravami, z natikom na lok za predpisan kandelaber, material okvirja je iz aluminija, prašno obarvano v enotni barvi (enak izgled zvonček 20)</t>
  </si>
  <si>
    <t>Dobava in zamenjava cestne svetilke v IP66 z ravnim steklom za sijalko moči 2 x18W s predspojnimi napravami, z univerzalnim natikom na drog ali krak, material okvirja je iz tlačno ulitega aluminija (enak izgled kot ST 50)</t>
  </si>
  <si>
    <t>Dobava in zamenjava kandelabra, kovinski konusni 6-kotni, brez pritrdilne plošče, vroče pocinkan, kovičen (Zippole), absorbcijski, z vratci in 1,5m nastavkom za svetilko fi 60mm</t>
  </si>
  <si>
    <t>Dobava in zamenjava kandelabra, inoks konusni 6-kotni, z pritrdilno ploščo in lokom, z vratci in nastavkom za svetilko fi 60mm</t>
  </si>
  <si>
    <t>Dobava in zamenjava kandelabra, reduciran, vroče pocinkan H=7m, s pritrdilno ploščo in vratci</t>
  </si>
  <si>
    <t>Dobava in zamenjava kandelabra, reduciran, vroče pocinkan H=9m, s pritrdilno ploščo in vratci</t>
  </si>
  <si>
    <t>Dobava in zamenjava kandelabra, reduciran, vroče pocinkan H=8m, s pritrdilno ploščo in vratci</t>
  </si>
  <si>
    <t>Dobava in zamenjava kandelabra, reduciran, vroče pocinkan, z lokom H=10m, s pritrdilno ploščo in vratci</t>
  </si>
  <si>
    <t>Dobava in zamenjava kandelabra, konusni, aluminijast, ravni, eluksiran srebrno, H=10m, s pritrdilno ploščo in vratci</t>
  </si>
  <si>
    <t xml:space="preserve">Dobava in zamenjava kandelabra, reduciran, vroče pocinkan, H=12m, s pritrdilno ploščo in vratci </t>
  </si>
  <si>
    <t>Dobava in zamenjava kandelabra, reduciran, vroče pocinkan, H=12m, s pritrdilno ploščo in vratci (rondo- močnejši)</t>
  </si>
  <si>
    <t>Dobava in zamenjava kandelabra, reduciran, vroče pocinkan, H=18m, s pritrdilno ploščo in vratci (rondo-močnejši)</t>
  </si>
  <si>
    <t>Dobava in zamenjava lesenega droga, stružen tlačno impregniran (zeleno, višine 9m, fi min.150mm na vrhu) z betonsko okroglo upornico kategorije IIA in veznim materialom in al. strešico</t>
  </si>
  <si>
    <t>Dobava in zamenjava priključne plošče za kandelaber z dvema varovalkama (4x35mm2)</t>
  </si>
  <si>
    <t>SKUPAJ B2 (brez DDV):</t>
  </si>
  <si>
    <t>SKUPAJ B3 (brez DDV):</t>
  </si>
  <si>
    <t>SKUPAJ B4 (brez DDV):</t>
  </si>
  <si>
    <t>SKUPAJ C (brez DDV):</t>
  </si>
  <si>
    <t>Dobava in zamenjava, krmilna ura z dvema relejema, rezervno napajanje, lunarna, radijsko nastavljiva in programibilna (GE GLX Q 22 70 ASTRO)</t>
  </si>
  <si>
    <t>Prebijanje, rušenje betona in asfalta z odvozom na deponijo</t>
  </si>
  <si>
    <t>B</t>
  </si>
  <si>
    <t>SKUPAJ B:B1+B2+B3+B4   (brez DDV):</t>
  </si>
  <si>
    <t>Kom.</t>
  </si>
  <si>
    <t>Tip krmilne naprave</t>
  </si>
  <si>
    <t>Semaforski drog ravni</t>
  </si>
  <si>
    <t>Semaforski drog konzolni</t>
  </si>
  <si>
    <t>Semaforski nosilec na steni zgradbe</t>
  </si>
  <si>
    <t xml:space="preserve">Signalni dajalec fi 300/3 </t>
  </si>
  <si>
    <t>Signalni dajalec fi 300/1 LEVO</t>
  </si>
  <si>
    <t>Signalni dajalec fi 300/1 DESNO</t>
  </si>
  <si>
    <t>Signalni dajalec fi 300/2</t>
  </si>
  <si>
    <t xml:space="preserve">Signalni  dajalec fi 210/2 pešec </t>
  </si>
  <si>
    <t>F. Obnova in modernizacija objektov</t>
  </si>
  <si>
    <t>Seznam naprav javne razsvetljave – 
last občine Slovenska Bistrica</t>
  </si>
  <si>
    <t>Dobava in zamenjava kandelabra, kovinski (stara mestna jedra identičen obstoječim) vroče pocinkan, prašno obarvan Antiqesilver na pritrdilno ploščo z vratci H=3,5m</t>
  </si>
  <si>
    <t>Dobava in zamenjava kandelabra, kovinski (stara mestna jedra, identičen obstoječim, vroče poc., praš. obarvan Antiqesilver na pritrdilno ploščo z vratci H=5,5m</t>
  </si>
  <si>
    <t>Dobava in zamenjava konzole, kandelaberska kovinska za dvojno svetilko (stara mestna jedra, identičen obstoječim) vroče pocinkana, prašno barvana Antiqesilver s pritrdilnim materialom</t>
  </si>
  <si>
    <t>Dobava in zamenjava  konzole, stenska kovinska za pritrditev ene svetilke na steno (stara mestna jedra, identičen obstoječim) vroče pocinkana, prašno barvana Antiqeesilver s pritrdilnim materialom</t>
  </si>
  <si>
    <t>Sanacija oziroma zamenjava dotrajanih osvetljenih prometnih znakov na križiščih (2101, 2102 , 2103)</t>
  </si>
  <si>
    <t>Seznam osvetljenih zgodovinskih objektov, ki so osvetljeni s sistemom javne razsvetljave v občini Slovenska Bistrica</t>
  </si>
  <si>
    <t>MSKE 60</t>
  </si>
  <si>
    <t>Prevoz do dolžine 9m in delo z avtodvigalom</t>
  </si>
  <si>
    <t>(Priloga predračuna )</t>
  </si>
  <si>
    <t>(Priloga predračuna)</t>
  </si>
  <si>
    <t>Semafor - Bič - elementi krmiljenja semaforske naprave MSKE 60</t>
  </si>
  <si>
    <t>Dvižna košara s premikom - mala</t>
  </si>
  <si>
    <t>Dvižna košara s premikom - velika</t>
  </si>
  <si>
    <t>delovna višina min. 18m, bočno min. 9m</t>
  </si>
  <si>
    <t>delovna višina min. 32m, bočno min. 22m</t>
  </si>
  <si>
    <t>teža bremena na iztegnjeni roki min. 1000kg</t>
  </si>
  <si>
    <t>bočnega iztega roke min. 20 m</t>
  </si>
  <si>
    <t>Komplet toploskrčna spojka s tulci 4x 1,5-6mm2</t>
  </si>
  <si>
    <t>Komplet toploskrčna spojka s tulci 4x 6-16mm2</t>
  </si>
  <si>
    <t>Komplet toploskrčna spojka s tulci 4x 50-90mm2</t>
  </si>
  <si>
    <t>Komplet toploskrčna spojka s tulci 4x 25-50mm2</t>
  </si>
  <si>
    <t xml:space="preserve">Cenik rezervnih delov in storitev za redno in investicijsko vzdrževanje svetlobno prometne signalizacije in javne razsvetljave na območju občine Slovenska Bistrica  - okvirna vrednost v obdobju januar 2019 – december 2019                    </t>
  </si>
  <si>
    <t xml:space="preserve">Ocenjene količine   </t>
  </si>
  <si>
    <t xml:space="preserve">Ocenjena vrednost v € </t>
  </si>
  <si>
    <t>SKUPAJ A+B+C (brez DDV):</t>
  </si>
  <si>
    <r>
      <t xml:space="preserve">DRUGA VEČJA POPRAVILA, NEPREDVIDENA DELA TER NAROČENE STORITVE, OPREMA IN MATERIALI, KI NISO ZAJETI V POSTAVKI A, B, C </t>
    </r>
    <r>
      <rPr>
        <sz val="10"/>
        <rFont val="Arial Narrow"/>
        <family val="2"/>
      </rPr>
      <t>(dela se lahko opravljajo samo na osnovi potrjenega predračuna s strani skrbnika pogodbe)</t>
    </r>
  </si>
  <si>
    <t>Nabor večjih vzdrževalnih del v letu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</si>
</sst>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</numFmts>
  <fonts count="51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10"/>
      <color indexed="10"/>
      <name val="Arial Narrow"/>
      <family val="2"/>
    </font>
    <font>
      <b/>
      <sz val="12"/>
      <color indexed="8"/>
      <name val="Arial Narrow"/>
      <family val="2"/>
    </font>
    <font>
      <b/>
      <sz val="14"/>
      <color indexed="10"/>
      <name val="Arial Narrow"/>
      <family val="2"/>
    </font>
    <font>
      <sz val="14"/>
      <color indexed="10"/>
      <name val="Arial Narrow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 style="thin"/>
    </border>
    <border>
      <left/>
      <right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10" xfId="0" applyFont="1" applyFill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4" fontId="3" fillId="0" borderId="10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justify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justify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 applyProtection="1">
      <alignment horizontal="justify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4" fontId="7" fillId="0" borderId="10" xfId="0" applyNumberFormat="1" applyFont="1" applyBorder="1" applyAlignment="1">
      <alignment horizontal="left" vertical="center" wrapText="1" shrinkToFit="1"/>
    </xf>
    <xf numFmtId="4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 shrinkToFit="1"/>
    </xf>
    <xf numFmtId="4" fontId="7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horizontal="justify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justify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justify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justify" vertical="center"/>
      <protection/>
    </xf>
    <xf numFmtId="0" fontId="7" fillId="33" borderId="10" xfId="0" applyFont="1" applyFill="1" applyBorder="1" applyAlignment="1" applyProtection="1">
      <alignment horizontal="justify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/>
    </xf>
    <xf numFmtId="0" fontId="7" fillId="33" borderId="17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/>
    </xf>
    <xf numFmtId="0" fontId="7" fillId="0" borderId="17" xfId="35" applyNumberFormat="1" applyFont="1" applyFill="1" applyBorder="1" applyProtection="1">
      <alignment horizontal="left"/>
      <protection/>
    </xf>
    <xf numFmtId="1" fontId="7" fillId="0" borderId="17" xfId="35" applyNumberFormat="1" applyFont="1" applyFill="1" applyBorder="1" applyAlignment="1" applyProtection="1">
      <alignment horizontal="center"/>
      <protection/>
    </xf>
    <xf numFmtId="0" fontId="7" fillId="0" borderId="17" xfId="61" applyNumberFormat="1" applyFont="1" applyFill="1" applyBorder="1" applyAlignment="1" applyProtection="1">
      <alignment horizontal="center"/>
      <protection/>
    </xf>
    <xf numFmtId="1" fontId="7" fillId="0" borderId="17" xfId="35" applyNumberFormat="1" applyFont="1" applyFill="1" applyBorder="1" applyAlignment="1" applyProtection="1">
      <alignment horizontal="center" wrapText="1"/>
      <protection/>
    </xf>
    <xf numFmtId="0" fontId="7" fillId="0" borderId="18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4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4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vertical="center" wrapText="1"/>
      <protection hidden="1"/>
    </xf>
    <xf numFmtId="0" fontId="6" fillId="0" borderId="24" xfId="0" applyFont="1" applyBorder="1" applyAlignment="1">
      <alignment vertical="center"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4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vertical="center" wrapText="1"/>
      <protection hidden="1"/>
    </xf>
    <xf numFmtId="0" fontId="6" fillId="0" borderId="2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justify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4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center" wrapText="1"/>
    </xf>
    <xf numFmtId="4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2" xfId="0" applyFont="1" applyFill="1" applyBorder="1" applyAlignment="1" applyProtection="1">
      <alignment horizontal="justify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33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4" fontId="14" fillId="0" borderId="34" xfId="0" applyNumberFormat="1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Kategorija vrtilne tabele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rednost vrtilne tabele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0"/>
  <sheetViews>
    <sheetView tabSelected="1" view="pageBreakPreview" zoomScaleSheetLayoutView="100" zoomScalePageLayoutView="0" workbookViewId="0" topLeftCell="A31">
      <selection activeCell="G53" sqref="G53"/>
    </sheetView>
  </sheetViews>
  <sheetFormatPr defaultColWidth="9.00390625" defaultRowHeight="12.75" customHeight="1"/>
  <cols>
    <col min="1" max="1" width="9.125" style="3" customWidth="1"/>
    <col min="2" max="2" width="6.375" style="3" customWidth="1"/>
    <col min="3" max="3" width="59.875" style="3" customWidth="1"/>
    <col min="4" max="4" width="8.00390625" style="3" bestFit="1" customWidth="1"/>
    <col min="5" max="5" width="9.125" style="3" customWidth="1"/>
    <col min="6" max="6" width="8.00390625" style="3" customWidth="1"/>
    <col min="7" max="7" width="17.375" style="61" customWidth="1"/>
    <col min="8" max="16384" width="9.125" style="3" customWidth="1"/>
  </cols>
  <sheetData>
    <row r="1" spans="2:7" ht="14.25" customHeight="1">
      <c r="B1" s="196" t="s">
        <v>617</v>
      </c>
      <c r="C1" s="196"/>
      <c r="D1" s="196"/>
      <c r="E1" s="196"/>
      <c r="F1" s="196"/>
      <c r="G1" s="196"/>
    </row>
    <row r="2" spans="2:7" ht="58.5" customHeight="1">
      <c r="B2" s="196"/>
      <c r="C2" s="196"/>
      <c r="D2" s="196"/>
      <c r="E2" s="196"/>
      <c r="F2" s="196"/>
      <c r="G2" s="196"/>
    </row>
    <row r="3" spans="2:6" ht="18" customHeight="1">
      <c r="B3" s="60"/>
      <c r="C3" s="2"/>
      <c r="D3" s="2"/>
      <c r="E3" s="2"/>
      <c r="F3" s="2"/>
    </row>
    <row r="4" spans="2:7" ht="24" customHeight="1">
      <c r="B4" s="197" t="s">
        <v>618</v>
      </c>
      <c r="C4" s="197"/>
      <c r="D4" s="197"/>
      <c r="E4" s="197"/>
      <c r="F4" s="197"/>
      <c r="G4" s="197"/>
    </row>
    <row r="5" spans="5:7" ht="12.75" customHeight="1">
      <c r="E5" s="175"/>
      <c r="G5" s="7" t="s">
        <v>604</v>
      </c>
    </row>
    <row r="6" spans="2:11" s="7" customFormat="1" ht="34.5" customHeight="1">
      <c r="B6" s="52" t="s">
        <v>0</v>
      </c>
      <c r="C6" s="198" t="s">
        <v>1</v>
      </c>
      <c r="D6" s="198"/>
      <c r="E6" s="198"/>
      <c r="F6" s="198"/>
      <c r="G6" s="198"/>
      <c r="K6" s="8"/>
    </row>
    <row r="7" spans="2:7" s="7" customFormat="1" ht="19.5" customHeight="1">
      <c r="B7" s="49" t="s">
        <v>2</v>
      </c>
      <c r="C7" s="199" t="s">
        <v>541</v>
      </c>
      <c r="D7" s="199"/>
      <c r="E7" s="199"/>
      <c r="F7" s="199"/>
      <c r="G7" s="199"/>
    </row>
    <row r="8" spans="2:7" s="7" customFormat="1" ht="19.5" customHeight="1">
      <c r="B8" s="49"/>
      <c r="C8" s="195" t="s">
        <v>606</v>
      </c>
      <c r="D8" s="195"/>
      <c r="E8" s="195"/>
      <c r="F8" s="195"/>
      <c r="G8" s="195"/>
    </row>
    <row r="9" spans="2:7" s="7" customFormat="1" ht="25.5">
      <c r="B9" s="48" t="s">
        <v>3</v>
      </c>
      <c r="C9" s="51" t="s">
        <v>4</v>
      </c>
      <c r="D9" s="55" t="s">
        <v>5</v>
      </c>
      <c r="E9" s="50" t="s">
        <v>6</v>
      </c>
      <c r="F9" s="50" t="s">
        <v>7</v>
      </c>
      <c r="G9" s="194" t="s">
        <v>619</v>
      </c>
    </row>
    <row r="10" spans="2:7" s="2" customFormat="1" ht="16.5" customHeight="1">
      <c r="B10" s="10">
        <v>1</v>
      </c>
      <c r="C10" s="62" t="s">
        <v>9</v>
      </c>
      <c r="D10" s="11" t="s">
        <v>10</v>
      </c>
      <c r="E10" s="184"/>
      <c r="F10" s="11">
        <v>1</v>
      </c>
      <c r="G10" s="12">
        <f>E10*F10</f>
        <v>0</v>
      </c>
    </row>
    <row r="11" spans="2:7" s="2" customFormat="1" ht="16.5" customHeight="1">
      <c r="B11" s="10">
        <v>2</v>
      </c>
      <c r="C11" s="54" t="s">
        <v>11</v>
      </c>
      <c r="D11" s="11" t="s">
        <v>10</v>
      </c>
      <c r="E11" s="185"/>
      <c r="F11" s="11">
        <v>1</v>
      </c>
      <c r="G11" s="12">
        <f aca="true" t="shared" si="0" ref="G11:G19">E11*F11</f>
        <v>0</v>
      </c>
    </row>
    <row r="12" spans="2:7" s="2" customFormat="1" ht="16.5" customHeight="1">
      <c r="B12" s="10">
        <v>3</v>
      </c>
      <c r="C12" s="54" t="s">
        <v>12</v>
      </c>
      <c r="D12" s="11" t="s">
        <v>10</v>
      </c>
      <c r="E12" s="185"/>
      <c r="F12" s="11">
        <v>1</v>
      </c>
      <c r="G12" s="12">
        <f t="shared" si="0"/>
        <v>0</v>
      </c>
    </row>
    <row r="13" spans="2:7" s="2" customFormat="1" ht="16.5" customHeight="1">
      <c r="B13" s="10">
        <v>4</v>
      </c>
      <c r="C13" s="54" t="s">
        <v>13</v>
      </c>
      <c r="D13" s="11" t="s">
        <v>10</v>
      </c>
      <c r="E13" s="185"/>
      <c r="F13" s="11">
        <v>1</v>
      </c>
      <c r="G13" s="12">
        <f t="shared" si="0"/>
        <v>0</v>
      </c>
    </row>
    <row r="14" spans="2:7" s="2" customFormat="1" ht="16.5" customHeight="1">
      <c r="B14" s="10">
        <v>5</v>
      </c>
      <c r="C14" s="54" t="s">
        <v>14</v>
      </c>
      <c r="D14" s="11" t="s">
        <v>10</v>
      </c>
      <c r="E14" s="185"/>
      <c r="F14" s="11">
        <v>2</v>
      </c>
      <c r="G14" s="12">
        <f t="shared" si="0"/>
        <v>0</v>
      </c>
    </row>
    <row r="15" spans="2:7" s="2" customFormat="1" ht="16.5" customHeight="1">
      <c r="B15" s="10">
        <v>6</v>
      </c>
      <c r="C15" s="54" t="s">
        <v>15</v>
      </c>
      <c r="D15" s="11" t="s">
        <v>10</v>
      </c>
      <c r="E15" s="185"/>
      <c r="F15" s="11">
        <v>1</v>
      </c>
      <c r="G15" s="12">
        <f t="shared" si="0"/>
        <v>0</v>
      </c>
    </row>
    <row r="16" spans="2:7" s="2" customFormat="1" ht="16.5" customHeight="1">
      <c r="B16" s="10">
        <v>7</v>
      </c>
      <c r="C16" s="54" t="s">
        <v>16</v>
      </c>
      <c r="D16" s="11" t="s">
        <v>10</v>
      </c>
      <c r="E16" s="185"/>
      <c r="F16" s="11">
        <v>1</v>
      </c>
      <c r="G16" s="12">
        <f t="shared" si="0"/>
        <v>0</v>
      </c>
    </row>
    <row r="17" spans="2:7" s="2" customFormat="1" ht="16.5" customHeight="1">
      <c r="B17" s="10">
        <v>8</v>
      </c>
      <c r="C17" s="54" t="s">
        <v>17</v>
      </c>
      <c r="D17" s="11" t="s">
        <v>10</v>
      </c>
      <c r="E17" s="185"/>
      <c r="F17" s="11">
        <v>1</v>
      </c>
      <c r="G17" s="12">
        <f t="shared" si="0"/>
        <v>0</v>
      </c>
    </row>
    <row r="18" spans="2:7" s="2" customFormat="1" ht="16.5" customHeight="1">
      <c r="B18" s="10">
        <v>9</v>
      </c>
      <c r="C18" s="54" t="s">
        <v>18</v>
      </c>
      <c r="D18" s="11" t="s">
        <v>10</v>
      </c>
      <c r="E18" s="185"/>
      <c r="F18" s="11">
        <v>2</v>
      </c>
      <c r="G18" s="12">
        <f t="shared" si="0"/>
        <v>0</v>
      </c>
    </row>
    <row r="19" spans="2:7" s="2" customFormat="1" ht="15.75">
      <c r="B19" s="10">
        <v>10</v>
      </c>
      <c r="C19" s="54" t="s">
        <v>19</v>
      </c>
      <c r="D19" s="11" t="s">
        <v>10</v>
      </c>
      <c r="E19" s="185"/>
      <c r="F19" s="11">
        <v>1</v>
      </c>
      <c r="G19" s="12">
        <f t="shared" si="0"/>
        <v>0</v>
      </c>
    </row>
    <row r="20" spans="2:7" s="2" customFormat="1" ht="15.75">
      <c r="B20" s="10">
        <v>11</v>
      </c>
      <c r="C20" s="54" t="s">
        <v>20</v>
      </c>
      <c r="D20" s="11" t="s">
        <v>10</v>
      </c>
      <c r="E20" s="185"/>
      <c r="F20" s="11">
        <v>1</v>
      </c>
      <c r="G20" s="12">
        <f aca="true" t="shared" si="1" ref="G20:G52">E20*F20</f>
        <v>0</v>
      </c>
    </row>
    <row r="21" spans="2:7" s="2" customFormat="1" ht="15.75">
      <c r="B21" s="10">
        <v>12</v>
      </c>
      <c r="C21" s="54" t="s">
        <v>21</v>
      </c>
      <c r="D21" s="11" t="s">
        <v>10</v>
      </c>
      <c r="E21" s="185"/>
      <c r="F21" s="11">
        <v>1</v>
      </c>
      <c r="G21" s="12">
        <f t="shared" si="1"/>
        <v>0</v>
      </c>
    </row>
    <row r="22" spans="2:7" s="2" customFormat="1" ht="15.75">
      <c r="B22" s="10">
        <v>13</v>
      </c>
      <c r="C22" s="54" t="s">
        <v>22</v>
      </c>
      <c r="D22" s="11" t="s">
        <v>10</v>
      </c>
      <c r="E22" s="185"/>
      <c r="F22" s="11">
        <v>1</v>
      </c>
      <c r="G22" s="12">
        <f t="shared" si="1"/>
        <v>0</v>
      </c>
    </row>
    <row r="23" spans="2:7" s="2" customFormat="1" ht="15.75">
      <c r="B23" s="10">
        <v>14</v>
      </c>
      <c r="C23" s="54" t="s">
        <v>23</v>
      </c>
      <c r="D23" s="11" t="s">
        <v>10</v>
      </c>
      <c r="E23" s="185"/>
      <c r="F23" s="11">
        <v>1</v>
      </c>
      <c r="G23" s="12">
        <f t="shared" si="1"/>
        <v>0</v>
      </c>
    </row>
    <row r="24" spans="2:7" s="2" customFormat="1" ht="31.5">
      <c r="B24" s="10">
        <v>15</v>
      </c>
      <c r="C24" s="63" t="s">
        <v>544</v>
      </c>
      <c r="D24" s="64">
        <v>86</v>
      </c>
      <c r="E24" s="185"/>
      <c r="F24" s="11">
        <v>1</v>
      </c>
      <c r="G24" s="12">
        <f t="shared" si="1"/>
        <v>0</v>
      </c>
    </row>
    <row r="25" spans="2:7" s="2" customFormat="1" ht="31.5">
      <c r="B25" s="10">
        <v>16</v>
      </c>
      <c r="C25" s="63" t="s">
        <v>543</v>
      </c>
      <c r="D25" s="64" t="s">
        <v>10</v>
      </c>
      <c r="E25" s="185"/>
      <c r="F25" s="11">
        <v>1</v>
      </c>
      <c r="G25" s="12">
        <f t="shared" si="1"/>
        <v>0</v>
      </c>
    </row>
    <row r="26" spans="2:7" s="2" customFormat="1" ht="31.5">
      <c r="B26" s="10">
        <v>17</v>
      </c>
      <c r="C26" s="63" t="s">
        <v>24</v>
      </c>
      <c r="D26" s="11" t="s">
        <v>10</v>
      </c>
      <c r="E26" s="185"/>
      <c r="F26" s="11">
        <v>2</v>
      </c>
      <c r="G26" s="12">
        <f t="shared" si="1"/>
        <v>0</v>
      </c>
    </row>
    <row r="27" spans="2:7" s="2" customFormat="1" ht="15.75">
      <c r="B27" s="10">
        <v>18</v>
      </c>
      <c r="C27" s="63" t="s">
        <v>25</v>
      </c>
      <c r="D27" s="11" t="s">
        <v>10</v>
      </c>
      <c r="E27" s="185"/>
      <c r="F27" s="11">
        <v>4</v>
      </c>
      <c r="G27" s="12">
        <f t="shared" si="1"/>
        <v>0</v>
      </c>
    </row>
    <row r="28" spans="2:7" s="2" customFormat="1" ht="15.75">
      <c r="B28" s="10">
        <v>19</v>
      </c>
      <c r="C28" s="63" t="s">
        <v>26</v>
      </c>
      <c r="D28" s="11" t="s">
        <v>10</v>
      </c>
      <c r="E28" s="185"/>
      <c r="F28" s="11">
        <v>2</v>
      </c>
      <c r="G28" s="12">
        <f t="shared" si="1"/>
        <v>0</v>
      </c>
    </row>
    <row r="29" spans="2:7" s="2" customFormat="1" ht="15.75">
      <c r="B29" s="10">
        <v>20</v>
      </c>
      <c r="C29" s="63" t="s">
        <v>27</v>
      </c>
      <c r="D29" s="11" t="s">
        <v>10</v>
      </c>
      <c r="E29" s="185"/>
      <c r="F29" s="11">
        <v>2</v>
      </c>
      <c r="G29" s="12">
        <f t="shared" si="1"/>
        <v>0</v>
      </c>
    </row>
    <row r="30" spans="2:7" s="2" customFormat="1" ht="15.75">
      <c r="B30" s="10">
        <v>21</v>
      </c>
      <c r="C30" s="63" t="s">
        <v>28</v>
      </c>
      <c r="D30" s="11" t="s">
        <v>10</v>
      </c>
      <c r="E30" s="185"/>
      <c r="F30" s="11">
        <v>3</v>
      </c>
      <c r="G30" s="12">
        <f t="shared" si="1"/>
        <v>0</v>
      </c>
    </row>
    <row r="31" spans="2:7" s="2" customFormat="1" ht="15.75">
      <c r="B31" s="10">
        <v>22</v>
      </c>
      <c r="C31" s="65" t="s">
        <v>29</v>
      </c>
      <c r="D31" s="11" t="s">
        <v>10</v>
      </c>
      <c r="E31" s="185"/>
      <c r="F31" s="11">
        <v>4</v>
      </c>
      <c r="G31" s="12">
        <f t="shared" si="1"/>
        <v>0</v>
      </c>
    </row>
    <row r="32" spans="2:7" s="2" customFormat="1" ht="15.75">
      <c r="B32" s="10">
        <v>23</v>
      </c>
      <c r="C32" s="63" t="s">
        <v>30</v>
      </c>
      <c r="D32" s="11" t="s">
        <v>10</v>
      </c>
      <c r="E32" s="185"/>
      <c r="F32" s="11">
        <v>10</v>
      </c>
      <c r="G32" s="12">
        <f t="shared" si="1"/>
        <v>0</v>
      </c>
    </row>
    <row r="33" spans="2:7" s="2" customFormat="1" ht="15.75">
      <c r="B33" s="10">
        <v>24</v>
      </c>
      <c r="C33" s="66" t="s">
        <v>31</v>
      </c>
      <c r="D33" s="11" t="s">
        <v>10</v>
      </c>
      <c r="E33" s="185"/>
      <c r="F33" s="11">
        <v>7</v>
      </c>
      <c r="G33" s="12">
        <f t="shared" si="1"/>
        <v>0</v>
      </c>
    </row>
    <row r="34" spans="2:7" s="2" customFormat="1" ht="15.75">
      <c r="B34" s="10">
        <v>25</v>
      </c>
      <c r="C34" s="67" t="s">
        <v>32</v>
      </c>
      <c r="D34" s="11" t="s">
        <v>10</v>
      </c>
      <c r="E34" s="185"/>
      <c r="F34" s="11">
        <v>4</v>
      </c>
      <c r="G34" s="12">
        <f t="shared" si="1"/>
        <v>0</v>
      </c>
    </row>
    <row r="35" spans="2:7" s="2" customFormat="1" ht="15.75">
      <c r="B35" s="10">
        <v>26</v>
      </c>
      <c r="C35" s="67" t="s">
        <v>33</v>
      </c>
      <c r="D35" s="11" t="s">
        <v>10</v>
      </c>
      <c r="E35" s="185"/>
      <c r="F35" s="11">
        <v>2</v>
      </c>
      <c r="G35" s="12">
        <f t="shared" si="1"/>
        <v>0</v>
      </c>
    </row>
    <row r="36" spans="2:7" s="2" customFormat="1" ht="15.75">
      <c r="B36" s="10">
        <v>27</v>
      </c>
      <c r="C36" s="63" t="s">
        <v>34</v>
      </c>
      <c r="D36" s="11" t="s">
        <v>10</v>
      </c>
      <c r="E36" s="185"/>
      <c r="F36" s="11">
        <v>2</v>
      </c>
      <c r="G36" s="12">
        <f t="shared" si="1"/>
        <v>0</v>
      </c>
    </row>
    <row r="37" spans="2:7" s="2" customFormat="1" ht="15.75">
      <c r="B37" s="10">
        <v>28</v>
      </c>
      <c r="C37" s="63" t="s">
        <v>35</v>
      </c>
      <c r="D37" s="11" t="s">
        <v>10</v>
      </c>
      <c r="E37" s="185"/>
      <c r="F37" s="11">
        <v>1</v>
      </c>
      <c r="G37" s="12">
        <f t="shared" si="1"/>
        <v>0</v>
      </c>
    </row>
    <row r="38" spans="2:7" s="2" customFormat="1" ht="31.5">
      <c r="B38" s="10">
        <v>29</v>
      </c>
      <c r="C38" s="63" t="s">
        <v>36</v>
      </c>
      <c r="D38" s="11" t="s">
        <v>10</v>
      </c>
      <c r="E38" s="185"/>
      <c r="F38" s="11">
        <v>1</v>
      </c>
      <c r="G38" s="12">
        <f t="shared" si="1"/>
        <v>0</v>
      </c>
    </row>
    <row r="39" spans="2:7" s="2" customFormat="1" ht="31.5">
      <c r="B39" s="10">
        <v>30</v>
      </c>
      <c r="C39" s="63" t="s">
        <v>37</v>
      </c>
      <c r="D39" s="11" t="s">
        <v>10</v>
      </c>
      <c r="E39" s="185"/>
      <c r="F39" s="11">
        <v>1</v>
      </c>
      <c r="G39" s="12">
        <f t="shared" si="1"/>
        <v>0</v>
      </c>
    </row>
    <row r="40" spans="2:7" s="2" customFormat="1" ht="31.5">
      <c r="B40" s="10">
        <v>31</v>
      </c>
      <c r="C40" s="63" t="s">
        <v>38</v>
      </c>
      <c r="D40" s="11" t="s">
        <v>10</v>
      </c>
      <c r="E40" s="185"/>
      <c r="F40" s="11">
        <v>1</v>
      </c>
      <c r="G40" s="12">
        <f t="shared" si="1"/>
        <v>0</v>
      </c>
    </row>
    <row r="41" spans="2:7" s="2" customFormat="1" ht="15.75">
      <c r="B41" s="10">
        <v>32</v>
      </c>
      <c r="C41" s="63" t="s">
        <v>39</v>
      </c>
      <c r="D41" s="11" t="s">
        <v>10</v>
      </c>
      <c r="E41" s="185"/>
      <c r="F41" s="11">
        <v>2</v>
      </c>
      <c r="G41" s="12">
        <f t="shared" si="1"/>
        <v>0</v>
      </c>
    </row>
    <row r="42" spans="2:7" s="2" customFormat="1" ht="15.75">
      <c r="B42" s="10">
        <v>33</v>
      </c>
      <c r="C42" s="63" t="s">
        <v>40</v>
      </c>
      <c r="D42" s="11" t="s">
        <v>10</v>
      </c>
      <c r="E42" s="185"/>
      <c r="F42" s="11">
        <v>2</v>
      </c>
      <c r="G42" s="12">
        <f t="shared" si="1"/>
        <v>0</v>
      </c>
    </row>
    <row r="43" spans="2:7" s="2" customFormat="1" ht="15.75">
      <c r="B43" s="10">
        <v>34</v>
      </c>
      <c r="C43" s="63" t="s">
        <v>41</v>
      </c>
      <c r="D43" s="11" t="s">
        <v>10</v>
      </c>
      <c r="E43" s="185"/>
      <c r="F43" s="11">
        <v>2</v>
      </c>
      <c r="G43" s="12">
        <f t="shared" si="1"/>
        <v>0</v>
      </c>
    </row>
    <row r="44" spans="2:7" s="2" customFormat="1" ht="31.5">
      <c r="B44" s="10">
        <v>35</v>
      </c>
      <c r="C44" s="63" t="s">
        <v>42</v>
      </c>
      <c r="D44" s="11" t="s">
        <v>10</v>
      </c>
      <c r="E44" s="185"/>
      <c r="F44" s="11">
        <v>1</v>
      </c>
      <c r="G44" s="12">
        <f t="shared" si="1"/>
        <v>0</v>
      </c>
    </row>
    <row r="45" spans="2:7" s="2" customFormat="1" ht="31.5">
      <c r="B45" s="10">
        <v>36</v>
      </c>
      <c r="C45" s="63" t="s">
        <v>43</v>
      </c>
      <c r="D45" s="11" t="s">
        <v>10</v>
      </c>
      <c r="E45" s="185"/>
      <c r="F45" s="11">
        <v>1</v>
      </c>
      <c r="G45" s="12">
        <f t="shared" si="1"/>
        <v>0</v>
      </c>
    </row>
    <row r="46" spans="2:7" s="2" customFormat="1" ht="31.5">
      <c r="B46" s="10">
        <v>37</v>
      </c>
      <c r="C46" s="63" t="s">
        <v>44</v>
      </c>
      <c r="D46" s="11" t="s">
        <v>10</v>
      </c>
      <c r="E46" s="185"/>
      <c r="F46" s="11">
        <v>1</v>
      </c>
      <c r="G46" s="12">
        <f t="shared" si="1"/>
        <v>0</v>
      </c>
    </row>
    <row r="47" spans="2:7" s="2" customFormat="1" ht="47.25">
      <c r="B47" s="10">
        <v>38</v>
      </c>
      <c r="C47" s="63" t="s">
        <v>45</v>
      </c>
      <c r="D47" s="11" t="s">
        <v>10</v>
      </c>
      <c r="E47" s="185"/>
      <c r="F47" s="11">
        <v>1</v>
      </c>
      <c r="G47" s="12">
        <f t="shared" si="1"/>
        <v>0</v>
      </c>
    </row>
    <row r="48" spans="2:7" s="2" customFormat="1" ht="31.5">
      <c r="B48" s="10">
        <v>39</v>
      </c>
      <c r="C48" s="63" t="s">
        <v>46</v>
      </c>
      <c r="D48" s="11" t="s">
        <v>10</v>
      </c>
      <c r="E48" s="185"/>
      <c r="F48" s="11">
        <v>2</v>
      </c>
      <c r="G48" s="12">
        <f t="shared" si="1"/>
        <v>0</v>
      </c>
    </row>
    <row r="49" spans="2:7" s="2" customFormat="1" ht="31.5">
      <c r="B49" s="10">
        <v>40</v>
      </c>
      <c r="C49" s="63" t="s">
        <v>47</v>
      </c>
      <c r="D49" s="11" t="s">
        <v>10</v>
      </c>
      <c r="E49" s="185"/>
      <c r="F49" s="11">
        <v>2</v>
      </c>
      <c r="G49" s="12">
        <f t="shared" si="1"/>
        <v>0</v>
      </c>
    </row>
    <row r="50" spans="2:7" s="2" customFormat="1" ht="31.5">
      <c r="B50" s="10">
        <v>41</v>
      </c>
      <c r="C50" s="63" t="s">
        <v>48</v>
      </c>
      <c r="D50" s="11" t="s">
        <v>10</v>
      </c>
      <c r="E50" s="185"/>
      <c r="F50" s="11">
        <v>1</v>
      </c>
      <c r="G50" s="12">
        <f t="shared" si="1"/>
        <v>0</v>
      </c>
    </row>
    <row r="51" spans="2:7" s="2" customFormat="1" ht="47.25">
      <c r="B51" s="10">
        <v>42</v>
      </c>
      <c r="C51" s="63" t="s">
        <v>49</v>
      </c>
      <c r="D51" s="11" t="s">
        <v>50</v>
      </c>
      <c r="E51" s="185"/>
      <c r="F51" s="11">
        <v>1</v>
      </c>
      <c r="G51" s="12">
        <f t="shared" si="1"/>
        <v>0</v>
      </c>
    </row>
    <row r="52" spans="2:7" s="2" customFormat="1" ht="47.25">
      <c r="B52" s="10">
        <v>43</v>
      </c>
      <c r="C52" s="63" t="s">
        <v>51</v>
      </c>
      <c r="D52" s="11" t="s">
        <v>50</v>
      </c>
      <c r="E52" s="185"/>
      <c r="F52" s="11">
        <v>1</v>
      </c>
      <c r="G52" s="12">
        <f t="shared" si="1"/>
        <v>0</v>
      </c>
    </row>
    <row r="53" spans="2:7" s="146" customFormat="1" ht="18">
      <c r="B53" s="150"/>
      <c r="C53" s="163" t="s">
        <v>52</v>
      </c>
      <c r="D53" s="162"/>
      <c r="E53" s="147"/>
      <c r="F53" s="148"/>
      <c r="G53" s="187">
        <f>SUM(G10:G52)</f>
        <v>0</v>
      </c>
    </row>
    <row r="54" spans="2:7" ht="15.75">
      <c r="B54" s="98"/>
      <c r="C54" s="88"/>
      <c r="D54" s="89"/>
      <c r="E54" s="90"/>
      <c r="F54" s="91"/>
      <c r="G54" s="92"/>
    </row>
    <row r="55" spans="2:7" ht="15.75">
      <c r="B55" s="83" t="s">
        <v>582</v>
      </c>
      <c r="C55" s="137" t="s">
        <v>53</v>
      </c>
      <c r="D55" s="138"/>
      <c r="E55" s="139"/>
      <c r="F55" s="138"/>
      <c r="G55" s="140"/>
    </row>
    <row r="56" spans="2:7" ht="15.75">
      <c r="B56" s="47" t="s">
        <v>54</v>
      </c>
      <c r="C56" s="53" t="s">
        <v>55</v>
      </c>
      <c r="D56" s="56"/>
      <c r="E56" s="68"/>
      <c r="F56" s="56"/>
      <c r="G56" s="69"/>
    </row>
    <row r="57" spans="2:7" ht="25.5">
      <c r="B57" s="48" t="s">
        <v>3</v>
      </c>
      <c r="C57" s="9" t="s">
        <v>4</v>
      </c>
      <c r="D57" s="57" t="s">
        <v>5</v>
      </c>
      <c r="E57" s="5" t="s">
        <v>6</v>
      </c>
      <c r="F57" s="5" t="s">
        <v>7</v>
      </c>
      <c r="G57" s="6" t="s">
        <v>8</v>
      </c>
    </row>
    <row r="58" spans="2:7" ht="16.5" customHeight="1">
      <c r="B58" s="13">
        <v>1</v>
      </c>
      <c r="C58" s="65" t="s">
        <v>56</v>
      </c>
      <c r="D58" s="11" t="s">
        <v>10</v>
      </c>
      <c r="E58" s="185"/>
      <c r="F58" s="11">
        <v>5</v>
      </c>
      <c r="G58" s="12">
        <f aca="true" t="shared" si="2" ref="G58:G111">E58*F58</f>
        <v>0</v>
      </c>
    </row>
    <row r="59" spans="2:7" ht="16.5" customHeight="1">
      <c r="B59" s="13">
        <v>2</v>
      </c>
      <c r="C59" s="65" t="s">
        <v>57</v>
      </c>
      <c r="D59" s="11" t="s">
        <v>10</v>
      </c>
      <c r="E59" s="185"/>
      <c r="F59" s="11">
        <v>10</v>
      </c>
      <c r="G59" s="12">
        <f t="shared" si="2"/>
        <v>0</v>
      </c>
    </row>
    <row r="60" spans="2:7" ht="16.5" customHeight="1">
      <c r="B60" s="13">
        <v>3</v>
      </c>
      <c r="C60" s="65" t="s">
        <v>58</v>
      </c>
      <c r="D60" s="11" t="s">
        <v>10</v>
      </c>
      <c r="E60" s="185"/>
      <c r="F60" s="11">
        <v>10</v>
      </c>
      <c r="G60" s="12">
        <f t="shared" si="2"/>
        <v>0</v>
      </c>
    </row>
    <row r="61" spans="2:7" ht="16.5" customHeight="1">
      <c r="B61" s="13">
        <v>4</v>
      </c>
      <c r="C61" s="65" t="s">
        <v>59</v>
      </c>
      <c r="D61" s="11" t="s">
        <v>10</v>
      </c>
      <c r="E61" s="185"/>
      <c r="F61" s="11">
        <v>9</v>
      </c>
      <c r="G61" s="12">
        <f t="shared" si="2"/>
        <v>0</v>
      </c>
    </row>
    <row r="62" spans="2:7" ht="16.5" customHeight="1">
      <c r="B62" s="13">
        <v>5</v>
      </c>
      <c r="C62" s="65" t="s">
        <v>60</v>
      </c>
      <c r="D62" s="11" t="s">
        <v>10</v>
      </c>
      <c r="E62" s="185"/>
      <c r="F62" s="11">
        <v>12</v>
      </c>
      <c r="G62" s="12">
        <f t="shared" si="2"/>
        <v>0</v>
      </c>
    </row>
    <row r="63" spans="2:7" ht="16.5" customHeight="1">
      <c r="B63" s="13">
        <v>6</v>
      </c>
      <c r="C63" s="65" t="s">
        <v>61</v>
      </c>
      <c r="D63" s="11" t="s">
        <v>10</v>
      </c>
      <c r="E63" s="185"/>
      <c r="F63" s="11">
        <v>5</v>
      </c>
      <c r="G63" s="12">
        <f t="shared" si="2"/>
        <v>0</v>
      </c>
    </row>
    <row r="64" spans="2:7" ht="16.5" customHeight="1">
      <c r="B64" s="13">
        <v>7</v>
      </c>
      <c r="C64" s="65" t="s">
        <v>62</v>
      </c>
      <c r="D64" s="11" t="s">
        <v>10</v>
      </c>
      <c r="E64" s="185"/>
      <c r="F64" s="11">
        <v>16</v>
      </c>
      <c r="G64" s="12">
        <f t="shared" si="2"/>
        <v>0</v>
      </c>
    </row>
    <row r="65" spans="2:7" ht="16.5" customHeight="1">
      <c r="B65" s="13">
        <v>8</v>
      </c>
      <c r="C65" s="65" t="s">
        <v>63</v>
      </c>
      <c r="D65" s="11" t="s">
        <v>10</v>
      </c>
      <c r="E65" s="185"/>
      <c r="F65" s="11">
        <v>10</v>
      </c>
      <c r="G65" s="12">
        <f t="shared" si="2"/>
        <v>0</v>
      </c>
    </row>
    <row r="66" spans="2:7" ht="16.5" customHeight="1">
      <c r="B66" s="13">
        <v>9</v>
      </c>
      <c r="C66" s="65" t="s">
        <v>64</v>
      </c>
      <c r="D66" s="11" t="s">
        <v>10</v>
      </c>
      <c r="E66" s="185"/>
      <c r="F66" s="11">
        <v>20</v>
      </c>
      <c r="G66" s="12">
        <f t="shared" si="2"/>
        <v>0</v>
      </c>
    </row>
    <row r="67" spans="2:7" ht="16.5" customHeight="1">
      <c r="B67" s="13">
        <v>10</v>
      </c>
      <c r="C67" s="65" t="s">
        <v>65</v>
      </c>
      <c r="D67" s="11" t="s">
        <v>10</v>
      </c>
      <c r="E67" s="185"/>
      <c r="F67" s="11">
        <v>10</v>
      </c>
      <c r="G67" s="16">
        <f t="shared" si="2"/>
        <v>0</v>
      </c>
    </row>
    <row r="68" spans="2:7" s="8" customFormat="1" ht="16.5" customHeight="1">
      <c r="B68" s="13">
        <v>11</v>
      </c>
      <c r="C68" s="70" t="s">
        <v>66</v>
      </c>
      <c r="D68" s="11" t="s">
        <v>10</v>
      </c>
      <c r="E68" s="185"/>
      <c r="F68" s="11">
        <v>15</v>
      </c>
      <c r="G68" s="16">
        <f t="shared" si="2"/>
        <v>0</v>
      </c>
    </row>
    <row r="69" spans="2:7" ht="16.5" customHeight="1">
      <c r="B69" s="13">
        <v>12</v>
      </c>
      <c r="C69" s="65" t="s">
        <v>67</v>
      </c>
      <c r="D69" s="11" t="s">
        <v>10</v>
      </c>
      <c r="E69" s="185"/>
      <c r="F69" s="11">
        <v>12</v>
      </c>
      <c r="G69" s="16">
        <f t="shared" si="2"/>
        <v>0</v>
      </c>
    </row>
    <row r="70" spans="2:7" s="8" customFormat="1" ht="16.5" customHeight="1">
      <c r="B70" s="13">
        <v>13</v>
      </c>
      <c r="C70" s="70" t="s">
        <v>68</v>
      </c>
      <c r="D70" s="11" t="s">
        <v>10</v>
      </c>
      <c r="E70" s="185"/>
      <c r="F70" s="11">
        <v>10</v>
      </c>
      <c r="G70" s="16">
        <f t="shared" si="2"/>
        <v>0</v>
      </c>
    </row>
    <row r="71" spans="2:7" ht="16.5" customHeight="1">
      <c r="B71" s="13">
        <v>14</v>
      </c>
      <c r="C71" s="65" t="s">
        <v>69</v>
      </c>
      <c r="D71" s="11" t="s">
        <v>10</v>
      </c>
      <c r="E71" s="185"/>
      <c r="F71" s="11">
        <v>10</v>
      </c>
      <c r="G71" s="16">
        <f t="shared" si="2"/>
        <v>0</v>
      </c>
    </row>
    <row r="72" spans="2:7" ht="16.5" customHeight="1">
      <c r="B72" s="13">
        <v>15</v>
      </c>
      <c r="C72" s="70" t="s">
        <v>70</v>
      </c>
      <c r="D72" s="11" t="s">
        <v>10</v>
      </c>
      <c r="E72" s="185"/>
      <c r="F72" s="11">
        <v>7</v>
      </c>
      <c r="G72" s="16">
        <f t="shared" si="2"/>
        <v>0</v>
      </c>
    </row>
    <row r="73" spans="2:7" ht="16.5" customHeight="1">
      <c r="B73" s="13">
        <v>16</v>
      </c>
      <c r="C73" s="65" t="s">
        <v>71</v>
      </c>
      <c r="D73" s="11" t="s">
        <v>10</v>
      </c>
      <c r="E73" s="185"/>
      <c r="F73" s="11">
        <v>7</v>
      </c>
      <c r="G73" s="16">
        <f t="shared" si="2"/>
        <v>0</v>
      </c>
    </row>
    <row r="74" spans="2:7" s="8" customFormat="1" ht="16.5" customHeight="1">
      <c r="B74" s="13">
        <v>17</v>
      </c>
      <c r="C74" s="71" t="s">
        <v>72</v>
      </c>
      <c r="D74" s="11" t="s">
        <v>10</v>
      </c>
      <c r="E74" s="185"/>
      <c r="F74" s="58">
        <v>10</v>
      </c>
      <c r="G74" s="59">
        <f t="shared" si="2"/>
        <v>0</v>
      </c>
    </row>
    <row r="75" spans="2:7" ht="15.75">
      <c r="B75" s="13">
        <v>18</v>
      </c>
      <c r="C75" s="72" t="s">
        <v>73</v>
      </c>
      <c r="D75" s="11" t="s">
        <v>10</v>
      </c>
      <c r="E75" s="185"/>
      <c r="F75" s="11">
        <v>5</v>
      </c>
      <c r="G75" s="12">
        <f t="shared" si="2"/>
        <v>0</v>
      </c>
    </row>
    <row r="76" spans="2:7" ht="16.5" customHeight="1">
      <c r="B76" s="13">
        <v>19</v>
      </c>
      <c r="C76" s="72" t="s">
        <v>74</v>
      </c>
      <c r="D76" s="11" t="s">
        <v>10</v>
      </c>
      <c r="E76" s="185"/>
      <c r="F76" s="11">
        <v>5</v>
      </c>
      <c r="G76" s="12">
        <f t="shared" si="2"/>
        <v>0</v>
      </c>
    </row>
    <row r="77" spans="2:7" ht="16.5" customHeight="1">
      <c r="B77" s="13">
        <v>20</v>
      </c>
      <c r="C77" s="72" t="s">
        <v>75</v>
      </c>
      <c r="D77" s="11" t="s">
        <v>10</v>
      </c>
      <c r="E77" s="185"/>
      <c r="F77" s="11">
        <v>5</v>
      </c>
      <c r="G77" s="12">
        <f t="shared" si="2"/>
        <v>0</v>
      </c>
    </row>
    <row r="78" spans="2:7" ht="16.5" customHeight="1">
      <c r="B78" s="13">
        <v>21</v>
      </c>
      <c r="C78" s="72" t="s">
        <v>76</v>
      </c>
      <c r="D78" s="11" t="s">
        <v>10</v>
      </c>
      <c r="E78" s="185"/>
      <c r="F78" s="11">
        <v>5</v>
      </c>
      <c r="G78" s="12">
        <f t="shared" si="2"/>
        <v>0</v>
      </c>
    </row>
    <row r="79" spans="2:7" ht="16.5" customHeight="1">
      <c r="B79" s="13">
        <v>22</v>
      </c>
      <c r="C79" s="72" t="s">
        <v>77</v>
      </c>
      <c r="D79" s="11" t="s">
        <v>10</v>
      </c>
      <c r="E79" s="185"/>
      <c r="F79" s="11">
        <v>5</v>
      </c>
      <c r="G79" s="12">
        <f t="shared" si="2"/>
        <v>0</v>
      </c>
    </row>
    <row r="80" spans="2:7" ht="16.5" customHeight="1">
      <c r="B80" s="13">
        <v>23</v>
      </c>
      <c r="C80" s="72" t="s">
        <v>78</v>
      </c>
      <c r="D80" s="11" t="s">
        <v>10</v>
      </c>
      <c r="E80" s="185"/>
      <c r="F80" s="11">
        <v>5</v>
      </c>
      <c r="G80" s="12">
        <f t="shared" si="2"/>
        <v>0</v>
      </c>
    </row>
    <row r="81" spans="2:7" ht="16.5" customHeight="1">
      <c r="B81" s="13">
        <v>24</v>
      </c>
      <c r="C81" s="65" t="s">
        <v>79</v>
      </c>
      <c r="D81" s="11" t="s">
        <v>10</v>
      </c>
      <c r="E81" s="185"/>
      <c r="F81" s="11">
        <v>15</v>
      </c>
      <c r="G81" s="12">
        <f t="shared" si="2"/>
        <v>0</v>
      </c>
    </row>
    <row r="82" spans="2:7" ht="16.5" customHeight="1">
      <c r="B82" s="13">
        <v>25</v>
      </c>
      <c r="C82" s="65" t="s">
        <v>80</v>
      </c>
      <c r="D82" s="11" t="s">
        <v>10</v>
      </c>
      <c r="E82" s="185"/>
      <c r="F82" s="11">
        <v>15</v>
      </c>
      <c r="G82" s="12">
        <f t="shared" si="2"/>
        <v>0</v>
      </c>
    </row>
    <row r="83" spans="2:7" ht="16.5" customHeight="1">
      <c r="B83" s="13">
        <v>26</v>
      </c>
      <c r="C83" s="72" t="s">
        <v>81</v>
      </c>
      <c r="D83" s="11" t="s">
        <v>10</v>
      </c>
      <c r="E83" s="185"/>
      <c r="F83" s="11">
        <v>7</v>
      </c>
      <c r="G83" s="12">
        <f t="shared" si="2"/>
        <v>0</v>
      </c>
    </row>
    <row r="84" spans="2:7" ht="16.5" customHeight="1">
      <c r="B84" s="13">
        <v>27</v>
      </c>
      <c r="C84" s="72" t="s">
        <v>82</v>
      </c>
      <c r="D84" s="11" t="s">
        <v>10</v>
      </c>
      <c r="E84" s="185"/>
      <c r="F84" s="11">
        <v>5</v>
      </c>
      <c r="G84" s="12">
        <f t="shared" si="2"/>
        <v>0</v>
      </c>
    </row>
    <row r="85" spans="2:7" ht="16.5" customHeight="1">
      <c r="B85" s="13">
        <v>28</v>
      </c>
      <c r="C85" s="65" t="s">
        <v>83</v>
      </c>
      <c r="D85" s="11" t="s">
        <v>10</v>
      </c>
      <c r="E85" s="185"/>
      <c r="F85" s="11">
        <v>5</v>
      </c>
      <c r="G85" s="12">
        <f t="shared" si="2"/>
        <v>0</v>
      </c>
    </row>
    <row r="86" spans="2:7" ht="16.5" customHeight="1">
      <c r="B86" s="13">
        <v>29</v>
      </c>
      <c r="C86" s="65" t="s">
        <v>84</v>
      </c>
      <c r="D86" s="11" t="s">
        <v>10</v>
      </c>
      <c r="E86" s="185"/>
      <c r="F86" s="11">
        <v>7</v>
      </c>
      <c r="G86" s="12">
        <f t="shared" si="2"/>
        <v>0</v>
      </c>
    </row>
    <row r="87" spans="2:7" ht="16.5" customHeight="1">
      <c r="B87" s="13">
        <v>30</v>
      </c>
      <c r="C87" s="65" t="s">
        <v>85</v>
      </c>
      <c r="D87" s="11" t="s">
        <v>10</v>
      </c>
      <c r="E87" s="185"/>
      <c r="F87" s="11">
        <v>7</v>
      </c>
      <c r="G87" s="12">
        <f t="shared" si="2"/>
        <v>0</v>
      </c>
    </row>
    <row r="88" spans="2:7" ht="16.5" customHeight="1">
      <c r="B88" s="13">
        <v>31</v>
      </c>
      <c r="C88" s="65" t="s">
        <v>545</v>
      </c>
      <c r="D88" s="11" t="s">
        <v>10</v>
      </c>
      <c r="E88" s="185"/>
      <c r="F88" s="11">
        <v>12</v>
      </c>
      <c r="G88" s="12">
        <f t="shared" si="2"/>
        <v>0</v>
      </c>
    </row>
    <row r="89" spans="2:7" ht="16.5" customHeight="1">
      <c r="B89" s="13">
        <v>32</v>
      </c>
      <c r="C89" s="65" t="s">
        <v>86</v>
      </c>
      <c r="D89" s="11" t="s">
        <v>10</v>
      </c>
      <c r="E89" s="185"/>
      <c r="F89" s="11">
        <v>5</v>
      </c>
      <c r="G89" s="12">
        <f t="shared" si="2"/>
        <v>0</v>
      </c>
    </row>
    <row r="90" spans="2:7" ht="16.5" customHeight="1">
      <c r="B90" s="13">
        <v>33</v>
      </c>
      <c r="C90" s="72" t="s">
        <v>87</v>
      </c>
      <c r="D90" s="11" t="s">
        <v>10</v>
      </c>
      <c r="E90" s="185"/>
      <c r="F90" s="11">
        <v>5</v>
      </c>
      <c r="G90" s="12">
        <f t="shared" si="2"/>
        <v>0</v>
      </c>
    </row>
    <row r="91" spans="2:7" ht="16.5" customHeight="1">
      <c r="B91" s="13">
        <v>34</v>
      </c>
      <c r="C91" s="65" t="s">
        <v>88</v>
      </c>
      <c r="D91" s="11" t="s">
        <v>10</v>
      </c>
      <c r="E91" s="185"/>
      <c r="F91" s="11">
        <v>4</v>
      </c>
      <c r="G91" s="12">
        <f t="shared" si="2"/>
        <v>0</v>
      </c>
    </row>
    <row r="92" spans="2:7" ht="16.5" customHeight="1">
      <c r="B92" s="13">
        <v>35</v>
      </c>
      <c r="C92" s="72" t="s">
        <v>89</v>
      </c>
      <c r="D92" s="11" t="s">
        <v>10</v>
      </c>
      <c r="E92" s="185"/>
      <c r="F92" s="11">
        <v>4</v>
      </c>
      <c r="G92" s="12">
        <f t="shared" si="2"/>
        <v>0</v>
      </c>
    </row>
    <row r="93" spans="2:7" ht="16.5" customHeight="1">
      <c r="B93" s="13">
        <v>36</v>
      </c>
      <c r="C93" s="72" t="s">
        <v>90</v>
      </c>
      <c r="D93" s="11" t="s">
        <v>10</v>
      </c>
      <c r="E93" s="185"/>
      <c r="F93" s="11">
        <v>6</v>
      </c>
      <c r="G93" s="12">
        <f t="shared" si="2"/>
        <v>0</v>
      </c>
    </row>
    <row r="94" spans="2:7" ht="16.5" customHeight="1">
      <c r="B94" s="13">
        <v>37</v>
      </c>
      <c r="C94" s="72" t="s">
        <v>91</v>
      </c>
      <c r="D94" s="11" t="s">
        <v>10</v>
      </c>
      <c r="E94" s="185"/>
      <c r="F94" s="11">
        <v>3</v>
      </c>
      <c r="G94" s="12">
        <f t="shared" si="2"/>
        <v>0</v>
      </c>
    </row>
    <row r="95" spans="2:7" ht="16.5" customHeight="1">
      <c r="B95" s="13">
        <v>38</v>
      </c>
      <c r="C95" s="72" t="s">
        <v>92</v>
      </c>
      <c r="D95" s="11" t="s">
        <v>10</v>
      </c>
      <c r="E95" s="185"/>
      <c r="F95" s="11">
        <v>4</v>
      </c>
      <c r="G95" s="12">
        <f t="shared" si="2"/>
        <v>0</v>
      </c>
    </row>
    <row r="96" spans="2:7" ht="16.5" customHeight="1">
      <c r="B96" s="13">
        <v>39</v>
      </c>
      <c r="C96" s="72" t="s">
        <v>93</v>
      </c>
      <c r="D96" s="11" t="s">
        <v>10</v>
      </c>
      <c r="E96" s="185"/>
      <c r="F96" s="11">
        <v>3</v>
      </c>
      <c r="G96" s="12">
        <f t="shared" si="2"/>
        <v>0</v>
      </c>
    </row>
    <row r="97" spans="2:7" ht="16.5" customHeight="1">
      <c r="B97" s="13">
        <v>40</v>
      </c>
      <c r="C97" s="72" t="s">
        <v>94</v>
      </c>
      <c r="D97" s="11" t="s">
        <v>10</v>
      </c>
      <c r="E97" s="185"/>
      <c r="F97" s="11">
        <v>3</v>
      </c>
      <c r="G97" s="12">
        <f t="shared" si="2"/>
        <v>0</v>
      </c>
    </row>
    <row r="98" spans="2:7" ht="16.5" customHeight="1">
      <c r="B98" s="13">
        <v>41</v>
      </c>
      <c r="C98" s="72" t="s">
        <v>95</v>
      </c>
      <c r="D98" s="11" t="s">
        <v>10</v>
      </c>
      <c r="E98" s="185"/>
      <c r="F98" s="11">
        <v>3</v>
      </c>
      <c r="G98" s="12">
        <f t="shared" si="2"/>
        <v>0</v>
      </c>
    </row>
    <row r="99" spans="2:7" ht="16.5" customHeight="1">
      <c r="B99" s="13">
        <v>42</v>
      </c>
      <c r="C99" s="72" t="s">
        <v>96</v>
      </c>
      <c r="D99" s="11" t="s">
        <v>10</v>
      </c>
      <c r="E99" s="185"/>
      <c r="F99" s="11">
        <v>1</v>
      </c>
      <c r="G99" s="12">
        <f t="shared" si="2"/>
        <v>0</v>
      </c>
    </row>
    <row r="100" spans="2:7" ht="16.5" customHeight="1">
      <c r="B100" s="13">
        <v>43</v>
      </c>
      <c r="C100" s="72" t="s">
        <v>97</v>
      </c>
      <c r="D100" s="11" t="s">
        <v>10</v>
      </c>
      <c r="E100" s="185"/>
      <c r="F100" s="11">
        <v>1</v>
      </c>
      <c r="G100" s="12">
        <f t="shared" si="2"/>
        <v>0</v>
      </c>
    </row>
    <row r="101" spans="2:7" ht="16.5" customHeight="1">
      <c r="B101" s="13">
        <v>44</v>
      </c>
      <c r="C101" s="72" t="s">
        <v>98</v>
      </c>
      <c r="D101" s="11" t="s">
        <v>10</v>
      </c>
      <c r="E101" s="185"/>
      <c r="F101" s="11">
        <v>2</v>
      </c>
      <c r="G101" s="12">
        <f t="shared" si="2"/>
        <v>0</v>
      </c>
    </row>
    <row r="102" spans="2:7" ht="16.5" customHeight="1">
      <c r="B102" s="13">
        <v>45</v>
      </c>
      <c r="C102" s="72" t="s">
        <v>99</v>
      </c>
      <c r="D102" s="11" t="s">
        <v>10</v>
      </c>
      <c r="E102" s="185"/>
      <c r="F102" s="11">
        <v>3</v>
      </c>
      <c r="G102" s="12">
        <f t="shared" si="2"/>
        <v>0</v>
      </c>
    </row>
    <row r="103" spans="2:7" ht="16.5" customHeight="1">
      <c r="B103" s="13">
        <v>46</v>
      </c>
      <c r="C103" s="65" t="s">
        <v>100</v>
      </c>
      <c r="D103" s="11" t="s">
        <v>10</v>
      </c>
      <c r="E103" s="185"/>
      <c r="F103" s="11">
        <v>7</v>
      </c>
      <c r="G103" s="12">
        <f t="shared" si="2"/>
        <v>0</v>
      </c>
    </row>
    <row r="104" spans="2:7" ht="16.5" customHeight="1">
      <c r="B104" s="13">
        <v>47</v>
      </c>
      <c r="C104" s="65" t="s">
        <v>101</v>
      </c>
      <c r="D104" s="11" t="s">
        <v>10</v>
      </c>
      <c r="E104" s="185"/>
      <c r="F104" s="11">
        <v>7</v>
      </c>
      <c r="G104" s="12">
        <f t="shared" si="2"/>
        <v>0</v>
      </c>
    </row>
    <row r="105" spans="2:7" ht="16.5" customHeight="1">
      <c r="B105" s="13">
        <v>48</v>
      </c>
      <c r="C105" s="65" t="s">
        <v>102</v>
      </c>
      <c r="D105" s="11" t="s">
        <v>10</v>
      </c>
      <c r="E105" s="185"/>
      <c r="F105" s="11">
        <v>5</v>
      </c>
      <c r="G105" s="12">
        <f t="shared" si="2"/>
        <v>0</v>
      </c>
    </row>
    <row r="106" spans="2:7" ht="16.5" customHeight="1">
      <c r="B106" s="13">
        <v>49</v>
      </c>
      <c r="C106" s="65" t="s">
        <v>103</v>
      </c>
      <c r="D106" s="11" t="s">
        <v>10</v>
      </c>
      <c r="E106" s="185"/>
      <c r="F106" s="11">
        <v>5</v>
      </c>
      <c r="G106" s="12">
        <f t="shared" si="2"/>
        <v>0</v>
      </c>
    </row>
    <row r="107" spans="2:7" ht="16.5" customHeight="1">
      <c r="B107" s="13">
        <v>50</v>
      </c>
      <c r="C107" s="65" t="s">
        <v>104</v>
      </c>
      <c r="D107" s="11" t="s">
        <v>10</v>
      </c>
      <c r="E107" s="185"/>
      <c r="F107" s="11">
        <v>5</v>
      </c>
      <c r="G107" s="12">
        <f t="shared" si="2"/>
        <v>0</v>
      </c>
    </row>
    <row r="108" spans="2:7" ht="16.5" customHeight="1">
      <c r="B108" s="13">
        <v>51</v>
      </c>
      <c r="C108" s="65" t="s">
        <v>105</v>
      </c>
      <c r="D108" s="11" t="s">
        <v>10</v>
      </c>
      <c r="E108" s="185"/>
      <c r="F108" s="11">
        <v>5</v>
      </c>
      <c r="G108" s="12">
        <f t="shared" si="2"/>
        <v>0</v>
      </c>
    </row>
    <row r="109" spans="2:7" ht="16.5" customHeight="1">
      <c r="B109" s="13">
        <v>52</v>
      </c>
      <c r="C109" s="65" t="s">
        <v>106</v>
      </c>
      <c r="D109" s="11" t="s">
        <v>10</v>
      </c>
      <c r="E109" s="185"/>
      <c r="F109" s="11">
        <v>5</v>
      </c>
      <c r="G109" s="12">
        <f t="shared" si="2"/>
        <v>0</v>
      </c>
    </row>
    <row r="110" spans="2:7" ht="16.5" customHeight="1">
      <c r="B110" s="13">
        <v>53</v>
      </c>
      <c r="C110" s="65" t="s">
        <v>107</v>
      </c>
      <c r="D110" s="11" t="s">
        <v>10</v>
      </c>
      <c r="E110" s="185"/>
      <c r="F110" s="11">
        <v>5</v>
      </c>
      <c r="G110" s="12">
        <f t="shared" si="2"/>
        <v>0</v>
      </c>
    </row>
    <row r="111" spans="2:7" ht="16.5" customHeight="1">
      <c r="B111" s="13">
        <v>54</v>
      </c>
      <c r="C111" s="72" t="s">
        <v>108</v>
      </c>
      <c r="D111" s="11" t="s">
        <v>10</v>
      </c>
      <c r="E111" s="185"/>
      <c r="F111" s="11">
        <v>2</v>
      </c>
      <c r="G111" s="12">
        <f t="shared" si="2"/>
        <v>0</v>
      </c>
    </row>
    <row r="112" spans="2:7" ht="12.75" customHeight="1">
      <c r="B112" s="154"/>
      <c r="C112" s="165" t="s">
        <v>542</v>
      </c>
      <c r="D112" s="164"/>
      <c r="E112" s="131"/>
      <c r="F112" s="132"/>
      <c r="G112" s="187">
        <f>SUM(G58:G111)</f>
        <v>0</v>
      </c>
    </row>
    <row r="113" spans="2:7" ht="12.75" customHeight="1">
      <c r="B113" s="93"/>
      <c r="C113" s="94"/>
      <c r="D113" s="95"/>
      <c r="E113" s="96"/>
      <c r="F113" s="95"/>
      <c r="G113" s="97"/>
    </row>
    <row r="114" spans="2:7" ht="15.75">
      <c r="B114" s="189" t="s">
        <v>109</v>
      </c>
      <c r="C114" s="141" t="s">
        <v>110</v>
      </c>
      <c r="D114" s="142"/>
      <c r="E114" s="143"/>
      <c r="F114" s="142"/>
      <c r="G114" s="144"/>
    </row>
    <row r="115" spans="2:7" ht="25.5">
      <c r="B115" s="188" t="s">
        <v>3</v>
      </c>
      <c r="C115" s="9" t="s">
        <v>4</v>
      </c>
      <c r="D115" s="57" t="s">
        <v>5</v>
      </c>
      <c r="E115" s="5" t="s">
        <v>6</v>
      </c>
      <c r="F115" s="5" t="s">
        <v>7</v>
      </c>
      <c r="G115" s="6" t="s">
        <v>8</v>
      </c>
    </row>
    <row r="116" spans="2:7" ht="78.75">
      <c r="B116" s="13">
        <v>1</v>
      </c>
      <c r="C116" s="73" t="s">
        <v>546</v>
      </c>
      <c r="D116" s="11" t="s">
        <v>10</v>
      </c>
      <c r="E116" s="186"/>
      <c r="F116" s="11">
        <v>5</v>
      </c>
      <c r="G116" s="16">
        <f aca="true" t="shared" si="3" ref="G116:G164">E116*F116</f>
        <v>0</v>
      </c>
    </row>
    <row r="117" spans="2:7" ht="78.75">
      <c r="B117" s="13">
        <v>2</v>
      </c>
      <c r="C117" s="74" t="s">
        <v>547</v>
      </c>
      <c r="D117" s="11" t="s">
        <v>10</v>
      </c>
      <c r="E117" s="186"/>
      <c r="F117" s="11">
        <v>3</v>
      </c>
      <c r="G117" s="16">
        <f t="shared" si="3"/>
        <v>0</v>
      </c>
    </row>
    <row r="118" spans="2:7" ht="78.75">
      <c r="B118" s="13">
        <v>3</v>
      </c>
      <c r="C118" s="74" t="s">
        <v>548</v>
      </c>
      <c r="D118" s="11" t="s">
        <v>10</v>
      </c>
      <c r="E118" s="186"/>
      <c r="F118" s="11">
        <v>3</v>
      </c>
      <c r="G118" s="16">
        <f t="shared" si="3"/>
        <v>0</v>
      </c>
    </row>
    <row r="119" spans="2:7" ht="78.75">
      <c r="B119" s="13">
        <v>4</v>
      </c>
      <c r="C119" s="74" t="s">
        <v>549</v>
      </c>
      <c r="D119" s="11" t="s">
        <v>10</v>
      </c>
      <c r="E119" s="186"/>
      <c r="F119" s="11">
        <v>3</v>
      </c>
      <c r="G119" s="16">
        <f t="shared" si="3"/>
        <v>0</v>
      </c>
    </row>
    <row r="120" spans="2:7" ht="63">
      <c r="B120" s="13">
        <v>5</v>
      </c>
      <c r="C120" s="75" t="s">
        <v>550</v>
      </c>
      <c r="D120" s="11" t="s">
        <v>10</v>
      </c>
      <c r="E120" s="186"/>
      <c r="F120" s="11">
        <v>1</v>
      </c>
      <c r="G120" s="16">
        <f t="shared" si="3"/>
        <v>0</v>
      </c>
    </row>
    <row r="121" spans="2:7" ht="78.75">
      <c r="B121" s="13">
        <v>6</v>
      </c>
      <c r="C121" s="75" t="s">
        <v>551</v>
      </c>
      <c r="D121" s="11" t="s">
        <v>10</v>
      </c>
      <c r="E121" s="186"/>
      <c r="F121" s="11">
        <v>1</v>
      </c>
      <c r="G121" s="16">
        <f t="shared" si="3"/>
        <v>0</v>
      </c>
    </row>
    <row r="122" spans="2:7" ht="78.75">
      <c r="B122" s="13">
        <v>7</v>
      </c>
      <c r="C122" s="75" t="s">
        <v>111</v>
      </c>
      <c r="D122" s="11" t="s">
        <v>10</v>
      </c>
      <c r="E122" s="186"/>
      <c r="F122" s="11">
        <v>1</v>
      </c>
      <c r="G122" s="16">
        <f t="shared" si="3"/>
        <v>0</v>
      </c>
    </row>
    <row r="123" spans="2:7" ht="78.75">
      <c r="B123" s="13">
        <v>8</v>
      </c>
      <c r="C123" s="75" t="s">
        <v>552</v>
      </c>
      <c r="D123" s="11" t="s">
        <v>10</v>
      </c>
      <c r="E123" s="186"/>
      <c r="F123" s="11">
        <v>1</v>
      </c>
      <c r="G123" s="16">
        <f t="shared" si="3"/>
        <v>0</v>
      </c>
    </row>
    <row r="124" spans="2:7" ht="78.75">
      <c r="B124" s="13">
        <v>9</v>
      </c>
      <c r="C124" s="75" t="s">
        <v>553</v>
      </c>
      <c r="D124" s="11" t="s">
        <v>10</v>
      </c>
      <c r="E124" s="186"/>
      <c r="F124" s="11">
        <v>1</v>
      </c>
      <c r="G124" s="16">
        <f t="shared" si="3"/>
        <v>0</v>
      </c>
    </row>
    <row r="125" spans="2:7" ht="78.75">
      <c r="B125" s="13">
        <v>10</v>
      </c>
      <c r="C125" s="75" t="s">
        <v>554</v>
      </c>
      <c r="D125" s="11" t="s">
        <v>10</v>
      </c>
      <c r="E125" s="186"/>
      <c r="F125" s="11">
        <v>1</v>
      </c>
      <c r="G125" s="16">
        <f t="shared" si="3"/>
        <v>0</v>
      </c>
    </row>
    <row r="126" spans="2:7" ht="78.75">
      <c r="B126" s="13">
        <v>11</v>
      </c>
      <c r="C126" s="75" t="s">
        <v>555</v>
      </c>
      <c r="D126" s="11" t="s">
        <v>10</v>
      </c>
      <c r="E126" s="186"/>
      <c r="F126" s="11">
        <v>2</v>
      </c>
      <c r="G126" s="16">
        <f t="shared" si="3"/>
        <v>0</v>
      </c>
    </row>
    <row r="127" spans="2:7" ht="63">
      <c r="B127" s="13">
        <v>12</v>
      </c>
      <c r="C127" s="76" t="s">
        <v>556</v>
      </c>
      <c r="D127" s="11" t="s">
        <v>10</v>
      </c>
      <c r="E127" s="186"/>
      <c r="F127" s="11">
        <v>2</v>
      </c>
      <c r="G127" s="16">
        <f t="shared" si="3"/>
        <v>0</v>
      </c>
    </row>
    <row r="128" spans="2:7" ht="94.5">
      <c r="B128" s="13">
        <v>13</v>
      </c>
      <c r="C128" s="75" t="s">
        <v>557</v>
      </c>
      <c r="D128" s="11" t="s">
        <v>10</v>
      </c>
      <c r="E128" s="186"/>
      <c r="F128" s="11">
        <v>1</v>
      </c>
      <c r="G128" s="16">
        <f t="shared" si="3"/>
        <v>0</v>
      </c>
    </row>
    <row r="129" spans="2:7" ht="94.5">
      <c r="B129" s="13">
        <v>14</v>
      </c>
      <c r="C129" s="75" t="s">
        <v>558</v>
      </c>
      <c r="D129" s="11" t="s">
        <v>10</v>
      </c>
      <c r="E129" s="186"/>
      <c r="F129" s="11">
        <v>1</v>
      </c>
      <c r="G129" s="16">
        <f t="shared" si="3"/>
        <v>0</v>
      </c>
    </row>
    <row r="130" spans="2:7" ht="94.5">
      <c r="B130" s="13">
        <v>15</v>
      </c>
      <c r="C130" s="75" t="s">
        <v>559</v>
      </c>
      <c r="D130" s="11" t="s">
        <v>10</v>
      </c>
      <c r="E130" s="186"/>
      <c r="F130" s="11">
        <v>1</v>
      </c>
      <c r="G130" s="16">
        <f t="shared" si="3"/>
        <v>0</v>
      </c>
    </row>
    <row r="131" spans="2:7" ht="78.75">
      <c r="B131" s="13">
        <v>16</v>
      </c>
      <c r="C131" s="75" t="s">
        <v>560</v>
      </c>
      <c r="D131" s="11" t="s">
        <v>10</v>
      </c>
      <c r="E131" s="186"/>
      <c r="F131" s="11">
        <v>1</v>
      </c>
      <c r="G131" s="16">
        <f t="shared" si="3"/>
        <v>0</v>
      </c>
    </row>
    <row r="132" spans="2:7" ht="63">
      <c r="B132" s="13">
        <v>17</v>
      </c>
      <c r="C132" s="75" t="s">
        <v>561</v>
      </c>
      <c r="D132" s="11" t="s">
        <v>10</v>
      </c>
      <c r="E132" s="186"/>
      <c r="F132" s="11">
        <v>3</v>
      </c>
      <c r="G132" s="16">
        <f t="shared" si="3"/>
        <v>0</v>
      </c>
    </row>
    <row r="133" spans="2:7" ht="63">
      <c r="B133" s="13">
        <v>18</v>
      </c>
      <c r="C133" s="75" t="s">
        <v>562</v>
      </c>
      <c r="D133" s="11" t="s">
        <v>10</v>
      </c>
      <c r="E133" s="186"/>
      <c r="F133" s="11">
        <v>1</v>
      </c>
      <c r="G133" s="16">
        <f t="shared" si="3"/>
        <v>0</v>
      </c>
    </row>
    <row r="134" spans="2:7" ht="63">
      <c r="B134" s="13">
        <v>19</v>
      </c>
      <c r="C134" s="77" t="s">
        <v>563</v>
      </c>
      <c r="D134" s="11" t="s">
        <v>10</v>
      </c>
      <c r="E134" s="186"/>
      <c r="F134" s="11">
        <v>2</v>
      </c>
      <c r="G134" s="16">
        <f t="shared" si="3"/>
        <v>0</v>
      </c>
    </row>
    <row r="135" spans="2:7" ht="45" customHeight="1">
      <c r="B135" s="13">
        <v>20</v>
      </c>
      <c r="C135" s="63" t="s">
        <v>112</v>
      </c>
      <c r="D135" s="11" t="s">
        <v>50</v>
      </c>
      <c r="E135" s="186"/>
      <c r="F135" s="11">
        <v>1</v>
      </c>
      <c r="G135" s="16">
        <f t="shared" si="3"/>
        <v>0</v>
      </c>
    </row>
    <row r="136" spans="2:7" ht="45" customHeight="1">
      <c r="B136" s="13">
        <v>21</v>
      </c>
      <c r="C136" s="63" t="s">
        <v>113</v>
      </c>
      <c r="D136" s="11" t="s">
        <v>50</v>
      </c>
      <c r="E136" s="186"/>
      <c r="F136" s="11">
        <v>1</v>
      </c>
      <c r="G136" s="16">
        <f t="shared" si="3"/>
        <v>0</v>
      </c>
    </row>
    <row r="137" spans="2:7" ht="45" customHeight="1">
      <c r="B137" s="13">
        <v>22</v>
      </c>
      <c r="C137" s="63" t="s">
        <v>596</v>
      </c>
      <c r="D137" s="11" t="s">
        <v>50</v>
      </c>
      <c r="E137" s="186"/>
      <c r="F137" s="11">
        <v>2</v>
      </c>
      <c r="G137" s="16">
        <f t="shared" si="3"/>
        <v>0</v>
      </c>
    </row>
    <row r="138" spans="2:7" ht="47.25">
      <c r="B138" s="13">
        <v>23</v>
      </c>
      <c r="C138" s="63" t="s">
        <v>597</v>
      </c>
      <c r="D138" s="11" t="s">
        <v>50</v>
      </c>
      <c r="E138" s="186"/>
      <c r="F138" s="11">
        <v>1</v>
      </c>
      <c r="G138" s="16">
        <f t="shared" si="3"/>
        <v>0</v>
      </c>
    </row>
    <row r="139" spans="2:7" ht="47.25">
      <c r="B139" s="13">
        <v>24</v>
      </c>
      <c r="C139" s="63" t="s">
        <v>598</v>
      </c>
      <c r="D139" s="11" t="s">
        <v>50</v>
      </c>
      <c r="E139" s="186"/>
      <c r="F139" s="11">
        <v>1</v>
      </c>
      <c r="G139" s="16">
        <f t="shared" si="3"/>
        <v>0</v>
      </c>
    </row>
    <row r="140" spans="2:7" ht="48.75" customHeight="1">
      <c r="B140" s="13">
        <v>25</v>
      </c>
      <c r="C140" s="63" t="s">
        <v>599</v>
      </c>
      <c r="D140" s="11" t="s">
        <v>50</v>
      </c>
      <c r="E140" s="186"/>
      <c r="F140" s="11">
        <v>1</v>
      </c>
      <c r="G140" s="16">
        <f t="shared" si="3"/>
        <v>0</v>
      </c>
    </row>
    <row r="141" spans="2:7" ht="47.25">
      <c r="B141" s="13">
        <v>26</v>
      </c>
      <c r="C141" s="63" t="s">
        <v>564</v>
      </c>
      <c r="D141" s="11" t="s">
        <v>50</v>
      </c>
      <c r="E141" s="186"/>
      <c r="F141" s="11">
        <v>1</v>
      </c>
      <c r="G141" s="16">
        <f t="shared" si="3"/>
        <v>0</v>
      </c>
    </row>
    <row r="142" spans="2:7" ht="30.75" customHeight="1">
      <c r="B142" s="13">
        <v>27</v>
      </c>
      <c r="C142" s="63" t="s">
        <v>565</v>
      </c>
      <c r="D142" s="11" t="s">
        <v>50</v>
      </c>
      <c r="E142" s="186"/>
      <c r="F142" s="11">
        <v>1</v>
      </c>
      <c r="G142" s="16">
        <f t="shared" si="3"/>
        <v>0</v>
      </c>
    </row>
    <row r="143" spans="2:7" ht="30.75" customHeight="1">
      <c r="B143" s="13">
        <v>28</v>
      </c>
      <c r="C143" s="63" t="s">
        <v>566</v>
      </c>
      <c r="D143" s="11" t="s">
        <v>50</v>
      </c>
      <c r="E143" s="186"/>
      <c r="F143" s="11">
        <v>3</v>
      </c>
      <c r="G143" s="16">
        <f t="shared" si="3"/>
        <v>0</v>
      </c>
    </row>
    <row r="144" spans="2:7" ht="30.75" customHeight="1">
      <c r="B144" s="13">
        <v>29</v>
      </c>
      <c r="C144" s="63" t="s">
        <v>568</v>
      </c>
      <c r="D144" s="11" t="s">
        <v>50</v>
      </c>
      <c r="E144" s="186"/>
      <c r="F144" s="11">
        <v>1</v>
      </c>
      <c r="G144" s="16">
        <f t="shared" si="3"/>
        <v>0</v>
      </c>
    </row>
    <row r="145" spans="2:7" ht="30.75" customHeight="1">
      <c r="B145" s="13">
        <v>30</v>
      </c>
      <c r="C145" s="63" t="s">
        <v>567</v>
      </c>
      <c r="D145" s="11" t="s">
        <v>50</v>
      </c>
      <c r="E145" s="186"/>
      <c r="F145" s="11">
        <v>2</v>
      </c>
      <c r="G145" s="16">
        <f t="shared" si="3"/>
        <v>0</v>
      </c>
    </row>
    <row r="146" spans="2:7" ht="30.75" customHeight="1">
      <c r="B146" s="13">
        <v>31</v>
      </c>
      <c r="C146" s="63" t="s">
        <v>114</v>
      </c>
      <c r="D146" s="11" t="s">
        <v>50</v>
      </c>
      <c r="E146" s="186"/>
      <c r="F146" s="11">
        <v>1</v>
      </c>
      <c r="G146" s="16">
        <f t="shared" si="3"/>
        <v>0</v>
      </c>
    </row>
    <row r="147" spans="2:7" ht="30.75" customHeight="1">
      <c r="B147" s="13">
        <v>32</v>
      </c>
      <c r="C147" s="63" t="s">
        <v>569</v>
      </c>
      <c r="D147" s="11" t="s">
        <v>50</v>
      </c>
      <c r="E147" s="186"/>
      <c r="F147" s="11">
        <v>1</v>
      </c>
      <c r="G147" s="16">
        <f t="shared" si="3"/>
        <v>0</v>
      </c>
    </row>
    <row r="148" spans="2:7" ht="30.75" customHeight="1">
      <c r="B148" s="13">
        <v>33</v>
      </c>
      <c r="C148" s="63" t="s">
        <v>570</v>
      </c>
      <c r="D148" s="11" t="s">
        <v>50</v>
      </c>
      <c r="E148" s="186"/>
      <c r="F148" s="11">
        <v>1</v>
      </c>
      <c r="G148" s="16">
        <f t="shared" si="3"/>
        <v>0</v>
      </c>
    </row>
    <row r="149" spans="2:7" ht="30.75" customHeight="1">
      <c r="B149" s="13">
        <v>34</v>
      </c>
      <c r="C149" s="63" t="s">
        <v>571</v>
      </c>
      <c r="D149" s="11" t="s">
        <v>50</v>
      </c>
      <c r="E149" s="186"/>
      <c r="F149" s="11">
        <v>1</v>
      </c>
      <c r="G149" s="16">
        <f t="shared" si="3"/>
        <v>0</v>
      </c>
    </row>
    <row r="150" spans="2:7" ht="30.75" customHeight="1">
      <c r="B150" s="13">
        <v>35</v>
      </c>
      <c r="C150" s="63" t="s">
        <v>572</v>
      </c>
      <c r="D150" s="11" t="s">
        <v>50</v>
      </c>
      <c r="E150" s="186"/>
      <c r="F150" s="11">
        <v>1</v>
      </c>
      <c r="G150" s="16">
        <f t="shared" si="3"/>
        <v>0</v>
      </c>
    </row>
    <row r="151" spans="2:7" ht="31.5">
      <c r="B151" s="13">
        <v>36</v>
      </c>
      <c r="C151" s="63" t="s">
        <v>573</v>
      </c>
      <c r="D151" s="11" t="s">
        <v>50</v>
      </c>
      <c r="E151" s="186"/>
      <c r="F151" s="11">
        <v>1</v>
      </c>
      <c r="G151" s="16">
        <f t="shared" si="3"/>
        <v>0</v>
      </c>
    </row>
    <row r="152" spans="2:7" ht="47.25">
      <c r="B152" s="13">
        <v>37</v>
      </c>
      <c r="C152" s="63" t="s">
        <v>574</v>
      </c>
      <c r="D152" s="11" t="s">
        <v>50</v>
      </c>
      <c r="E152" s="186"/>
      <c r="F152" s="11">
        <v>8</v>
      </c>
      <c r="G152" s="16">
        <f t="shared" si="3"/>
        <v>0</v>
      </c>
    </row>
    <row r="153" spans="2:7" ht="31.5">
      <c r="B153" s="13">
        <v>38</v>
      </c>
      <c r="C153" s="63" t="s">
        <v>115</v>
      </c>
      <c r="D153" s="11" t="s">
        <v>10</v>
      </c>
      <c r="E153" s="186"/>
      <c r="F153" s="11">
        <v>2</v>
      </c>
      <c r="G153" s="16">
        <f t="shared" si="3"/>
        <v>0</v>
      </c>
    </row>
    <row r="154" spans="2:7" ht="31.5">
      <c r="B154" s="13">
        <v>39</v>
      </c>
      <c r="C154" s="63" t="s">
        <v>575</v>
      </c>
      <c r="D154" s="11" t="s">
        <v>10</v>
      </c>
      <c r="E154" s="186"/>
      <c r="F154" s="11">
        <v>1</v>
      </c>
      <c r="G154" s="16">
        <f t="shared" si="3"/>
        <v>0</v>
      </c>
    </row>
    <row r="155" spans="2:7" ht="31.5">
      <c r="B155" s="13">
        <v>40</v>
      </c>
      <c r="C155" s="63" t="s">
        <v>116</v>
      </c>
      <c r="D155" s="11" t="s">
        <v>50</v>
      </c>
      <c r="E155" s="186"/>
      <c r="F155" s="11">
        <v>2</v>
      </c>
      <c r="G155" s="16">
        <f t="shared" si="3"/>
        <v>0</v>
      </c>
    </row>
    <row r="156" spans="2:7" ht="16.5" customHeight="1">
      <c r="B156" s="13">
        <v>41</v>
      </c>
      <c r="C156" s="65" t="s">
        <v>117</v>
      </c>
      <c r="D156" s="11" t="s">
        <v>10</v>
      </c>
      <c r="E156" s="186"/>
      <c r="F156" s="11">
        <v>1</v>
      </c>
      <c r="G156" s="16">
        <f t="shared" si="3"/>
        <v>0</v>
      </c>
    </row>
    <row r="157" spans="2:7" ht="30.75" customHeight="1">
      <c r="B157" s="13">
        <v>42</v>
      </c>
      <c r="C157" s="65" t="s">
        <v>118</v>
      </c>
      <c r="D157" s="11" t="s">
        <v>10</v>
      </c>
      <c r="E157" s="186"/>
      <c r="F157" s="11">
        <v>1</v>
      </c>
      <c r="G157" s="16">
        <f t="shared" si="3"/>
        <v>0</v>
      </c>
    </row>
    <row r="158" spans="2:7" ht="30.75" customHeight="1">
      <c r="B158" s="13">
        <v>43</v>
      </c>
      <c r="C158" s="63" t="s">
        <v>119</v>
      </c>
      <c r="D158" s="11" t="s">
        <v>50</v>
      </c>
      <c r="E158" s="186"/>
      <c r="F158" s="11">
        <v>3</v>
      </c>
      <c r="G158" s="16">
        <f t="shared" si="3"/>
        <v>0</v>
      </c>
    </row>
    <row r="159" spans="2:7" ht="31.5">
      <c r="B159" s="13">
        <v>44</v>
      </c>
      <c r="C159" s="63" t="s">
        <v>120</v>
      </c>
      <c r="D159" s="11" t="s">
        <v>50</v>
      </c>
      <c r="E159" s="186"/>
      <c r="F159" s="11">
        <v>3</v>
      </c>
      <c r="G159" s="16">
        <f t="shared" si="3"/>
        <v>0</v>
      </c>
    </row>
    <row r="160" spans="2:7" ht="47.25">
      <c r="B160" s="13">
        <v>45</v>
      </c>
      <c r="C160" s="63" t="s">
        <v>121</v>
      </c>
      <c r="D160" s="11" t="s">
        <v>50</v>
      </c>
      <c r="E160" s="186"/>
      <c r="F160" s="11">
        <v>2</v>
      </c>
      <c r="G160" s="16">
        <f t="shared" si="3"/>
        <v>0</v>
      </c>
    </row>
    <row r="161" spans="2:7" ht="47.25">
      <c r="B161" s="13">
        <v>46</v>
      </c>
      <c r="C161" s="63" t="s">
        <v>122</v>
      </c>
      <c r="D161" s="11" t="s">
        <v>10</v>
      </c>
      <c r="E161" s="186"/>
      <c r="F161" s="11">
        <v>3</v>
      </c>
      <c r="G161" s="16">
        <f t="shared" si="3"/>
        <v>0</v>
      </c>
    </row>
    <row r="162" spans="2:7" ht="47.25">
      <c r="B162" s="13">
        <v>47</v>
      </c>
      <c r="C162" s="63" t="s">
        <v>123</v>
      </c>
      <c r="D162" s="11" t="s">
        <v>10</v>
      </c>
      <c r="E162" s="186"/>
      <c r="F162" s="11">
        <v>1</v>
      </c>
      <c r="G162" s="16">
        <f t="shared" si="3"/>
        <v>0</v>
      </c>
    </row>
    <row r="163" spans="2:7" ht="47.25">
      <c r="B163" s="13">
        <v>48</v>
      </c>
      <c r="C163" s="63" t="s">
        <v>124</v>
      </c>
      <c r="D163" s="11" t="s">
        <v>10</v>
      </c>
      <c r="E163" s="186"/>
      <c r="F163" s="11">
        <v>2</v>
      </c>
      <c r="G163" s="16">
        <f t="shared" si="3"/>
        <v>0</v>
      </c>
    </row>
    <row r="164" spans="2:7" ht="47.25">
      <c r="B164" s="13">
        <v>49</v>
      </c>
      <c r="C164" s="63" t="s">
        <v>125</v>
      </c>
      <c r="D164" s="11" t="s">
        <v>10</v>
      </c>
      <c r="E164" s="186"/>
      <c r="F164" s="11">
        <v>1</v>
      </c>
      <c r="G164" s="16">
        <f t="shared" si="3"/>
        <v>0</v>
      </c>
    </row>
    <row r="165" spans="2:7" ht="16.5" customHeight="1">
      <c r="B165" s="153"/>
      <c r="C165" s="165" t="s">
        <v>576</v>
      </c>
      <c r="D165" s="164"/>
      <c r="E165" s="131"/>
      <c r="F165" s="132"/>
      <c r="G165" s="82">
        <f>SUM(G116:G164)</f>
        <v>0</v>
      </c>
    </row>
    <row r="166" spans="2:7" ht="16.5" customHeight="1">
      <c r="B166" s="87"/>
      <c r="C166" s="88"/>
      <c r="D166" s="89"/>
      <c r="E166" s="90"/>
      <c r="F166" s="91"/>
      <c r="G166" s="92"/>
    </row>
    <row r="167" spans="2:7" ht="30.75" customHeight="1">
      <c r="B167" s="83" t="s">
        <v>126</v>
      </c>
      <c r="C167" s="78" t="s">
        <v>127</v>
      </c>
      <c r="D167" s="84"/>
      <c r="E167" s="85"/>
      <c r="F167" s="84"/>
      <c r="G167" s="86"/>
    </row>
    <row r="168" spans="2:7" ht="25.5">
      <c r="B168" s="48" t="s">
        <v>3</v>
      </c>
      <c r="C168" s="9" t="s">
        <v>4</v>
      </c>
      <c r="D168" s="57" t="s">
        <v>5</v>
      </c>
      <c r="E168" s="5" t="s">
        <v>6</v>
      </c>
      <c r="F168" s="5" t="s">
        <v>7</v>
      </c>
      <c r="G168" s="6" t="s">
        <v>8</v>
      </c>
    </row>
    <row r="169" spans="2:7" ht="16.5" customHeight="1">
      <c r="B169" s="13">
        <v>1</v>
      </c>
      <c r="C169" s="65" t="s">
        <v>128</v>
      </c>
      <c r="D169" s="79" t="s">
        <v>129</v>
      </c>
      <c r="E169" s="186"/>
      <c r="F169" s="11">
        <v>5</v>
      </c>
      <c r="G169" s="16">
        <f aca="true" t="shared" si="4" ref="G169:G193">E169*F169</f>
        <v>0</v>
      </c>
    </row>
    <row r="170" spans="2:7" ht="16.5" customHeight="1">
      <c r="B170" s="13">
        <v>2</v>
      </c>
      <c r="C170" s="65" t="s">
        <v>130</v>
      </c>
      <c r="D170" s="11" t="s">
        <v>129</v>
      </c>
      <c r="E170" s="186"/>
      <c r="F170" s="11">
        <v>15</v>
      </c>
      <c r="G170" s="16">
        <f t="shared" si="4"/>
        <v>0</v>
      </c>
    </row>
    <row r="171" spans="2:7" ht="16.5" customHeight="1">
      <c r="B171" s="13">
        <v>3</v>
      </c>
      <c r="C171" s="65" t="s">
        <v>131</v>
      </c>
      <c r="D171" s="11" t="s">
        <v>129</v>
      </c>
      <c r="E171" s="186"/>
      <c r="F171" s="11">
        <v>500</v>
      </c>
      <c r="G171" s="16">
        <f t="shared" si="4"/>
        <v>0</v>
      </c>
    </row>
    <row r="172" spans="2:7" ht="16.5" customHeight="1">
      <c r="B172" s="13">
        <v>4</v>
      </c>
      <c r="C172" s="65" t="s">
        <v>132</v>
      </c>
      <c r="D172" s="11" t="s">
        <v>129</v>
      </c>
      <c r="E172" s="186"/>
      <c r="F172" s="11">
        <v>250</v>
      </c>
      <c r="G172" s="16">
        <f t="shared" si="4"/>
        <v>0</v>
      </c>
    </row>
    <row r="173" spans="2:7" ht="16.5" customHeight="1">
      <c r="B173" s="13">
        <v>5</v>
      </c>
      <c r="C173" s="65" t="s">
        <v>133</v>
      </c>
      <c r="D173" s="11" t="s">
        <v>129</v>
      </c>
      <c r="E173" s="186"/>
      <c r="F173" s="11">
        <v>125</v>
      </c>
      <c r="G173" s="16">
        <f t="shared" si="4"/>
        <v>0</v>
      </c>
    </row>
    <row r="174" spans="2:7" ht="16.5" customHeight="1">
      <c r="B174" s="13">
        <v>6</v>
      </c>
      <c r="C174" s="65" t="s">
        <v>134</v>
      </c>
      <c r="D174" s="11" t="s">
        <v>129</v>
      </c>
      <c r="E174" s="186"/>
      <c r="F174" s="11">
        <v>50</v>
      </c>
      <c r="G174" s="16">
        <f t="shared" si="4"/>
        <v>0</v>
      </c>
    </row>
    <row r="175" spans="2:7" ht="16.5" customHeight="1">
      <c r="B175" s="13">
        <v>7</v>
      </c>
      <c r="C175" s="65" t="s">
        <v>135</v>
      </c>
      <c r="D175" s="11" t="s">
        <v>129</v>
      </c>
      <c r="E175" s="186"/>
      <c r="F175" s="11">
        <v>50</v>
      </c>
      <c r="G175" s="16">
        <f t="shared" si="4"/>
        <v>0</v>
      </c>
    </row>
    <row r="176" spans="2:7" ht="16.5" customHeight="1">
      <c r="B176" s="13">
        <v>8</v>
      </c>
      <c r="C176" s="65" t="s">
        <v>136</v>
      </c>
      <c r="D176" s="11" t="s">
        <v>129</v>
      </c>
      <c r="E176" s="186"/>
      <c r="F176" s="11">
        <v>50</v>
      </c>
      <c r="G176" s="16">
        <f t="shared" si="4"/>
        <v>0</v>
      </c>
    </row>
    <row r="177" spans="2:7" ht="16.5" customHeight="1">
      <c r="B177" s="13">
        <v>9</v>
      </c>
      <c r="C177" s="65" t="s">
        <v>137</v>
      </c>
      <c r="D177" s="11" t="s">
        <v>129</v>
      </c>
      <c r="E177" s="186"/>
      <c r="F177" s="11">
        <v>25</v>
      </c>
      <c r="G177" s="16">
        <f t="shared" si="4"/>
        <v>0</v>
      </c>
    </row>
    <row r="178" spans="2:7" ht="16.5" customHeight="1">
      <c r="B178" s="13">
        <v>10</v>
      </c>
      <c r="C178" s="65" t="s">
        <v>138</v>
      </c>
      <c r="D178" s="11" t="s">
        <v>129</v>
      </c>
      <c r="E178" s="186"/>
      <c r="F178" s="11">
        <v>100</v>
      </c>
      <c r="G178" s="16">
        <f t="shared" si="4"/>
        <v>0</v>
      </c>
    </row>
    <row r="179" spans="2:7" ht="16.5" customHeight="1">
      <c r="B179" s="13">
        <v>11</v>
      </c>
      <c r="C179" s="65" t="s">
        <v>139</v>
      </c>
      <c r="D179" s="11" t="s">
        <v>129</v>
      </c>
      <c r="E179" s="186"/>
      <c r="F179" s="11">
        <v>50</v>
      </c>
      <c r="G179" s="16">
        <f t="shared" si="4"/>
        <v>0</v>
      </c>
    </row>
    <row r="180" spans="2:7" ht="16.5" customHeight="1">
      <c r="B180" s="13">
        <v>12</v>
      </c>
      <c r="C180" s="65" t="s">
        <v>140</v>
      </c>
      <c r="D180" s="11" t="s">
        <v>129</v>
      </c>
      <c r="E180" s="186"/>
      <c r="F180" s="11">
        <v>50</v>
      </c>
      <c r="G180" s="16">
        <f t="shared" si="4"/>
        <v>0</v>
      </c>
    </row>
    <row r="181" spans="2:7" ht="16.5" customHeight="1">
      <c r="B181" s="13">
        <v>13</v>
      </c>
      <c r="C181" s="65" t="s">
        <v>141</v>
      </c>
      <c r="D181" s="11" t="s">
        <v>129</v>
      </c>
      <c r="E181" s="186"/>
      <c r="F181" s="11">
        <v>250</v>
      </c>
      <c r="G181" s="16">
        <f t="shared" si="4"/>
        <v>0</v>
      </c>
    </row>
    <row r="182" spans="2:7" ht="16.5" customHeight="1">
      <c r="B182" s="13">
        <v>14</v>
      </c>
      <c r="C182" s="65" t="s">
        <v>142</v>
      </c>
      <c r="D182" s="11" t="s">
        <v>129</v>
      </c>
      <c r="E182" s="186"/>
      <c r="F182" s="11">
        <v>125</v>
      </c>
      <c r="G182" s="16">
        <f t="shared" si="4"/>
        <v>0</v>
      </c>
    </row>
    <row r="183" spans="2:7" ht="16.5" customHeight="1">
      <c r="B183" s="13">
        <v>15</v>
      </c>
      <c r="C183" s="65" t="s">
        <v>613</v>
      </c>
      <c r="D183" s="11" t="s">
        <v>10</v>
      </c>
      <c r="E183" s="186"/>
      <c r="F183" s="11">
        <v>5</v>
      </c>
      <c r="G183" s="16">
        <f t="shared" si="4"/>
        <v>0</v>
      </c>
    </row>
    <row r="184" spans="2:7" ht="16.5" customHeight="1">
      <c r="B184" s="13">
        <v>16</v>
      </c>
      <c r="C184" s="65" t="s">
        <v>614</v>
      </c>
      <c r="D184" s="11" t="s">
        <v>10</v>
      </c>
      <c r="E184" s="186"/>
      <c r="F184" s="11">
        <v>10</v>
      </c>
      <c r="G184" s="16">
        <f t="shared" si="4"/>
        <v>0</v>
      </c>
    </row>
    <row r="185" spans="2:7" ht="16.5" customHeight="1">
      <c r="B185" s="13">
        <v>17</v>
      </c>
      <c r="C185" s="65" t="s">
        <v>616</v>
      </c>
      <c r="D185" s="11" t="s">
        <v>10</v>
      </c>
      <c r="E185" s="186"/>
      <c r="F185" s="11">
        <v>10</v>
      </c>
      <c r="G185" s="16">
        <f t="shared" si="4"/>
        <v>0</v>
      </c>
    </row>
    <row r="186" spans="2:7" ht="16.5" customHeight="1">
      <c r="B186" s="13">
        <v>18</v>
      </c>
      <c r="C186" s="65" t="s">
        <v>615</v>
      </c>
      <c r="D186" s="11" t="s">
        <v>10</v>
      </c>
      <c r="E186" s="186"/>
      <c r="F186" s="11">
        <v>5</v>
      </c>
      <c r="G186" s="16">
        <f t="shared" si="4"/>
        <v>0</v>
      </c>
    </row>
    <row r="187" spans="2:7" ht="16.5" customHeight="1">
      <c r="B187" s="13">
        <v>19</v>
      </c>
      <c r="C187" s="65" t="s">
        <v>143</v>
      </c>
      <c r="D187" s="11" t="s">
        <v>10</v>
      </c>
      <c r="E187" s="186"/>
      <c r="F187" s="11">
        <v>2</v>
      </c>
      <c r="G187" s="16">
        <f t="shared" si="4"/>
        <v>0</v>
      </c>
    </row>
    <row r="188" spans="2:7" ht="16.5" customHeight="1">
      <c r="B188" s="13">
        <v>20</v>
      </c>
      <c r="C188" s="124" t="s">
        <v>144</v>
      </c>
      <c r="D188" s="11" t="s">
        <v>10</v>
      </c>
      <c r="E188" s="186"/>
      <c r="F188" s="11">
        <v>10</v>
      </c>
      <c r="G188" s="16">
        <f t="shared" si="4"/>
        <v>0</v>
      </c>
    </row>
    <row r="189" spans="2:7" ht="16.5" customHeight="1">
      <c r="B189" s="13">
        <v>21</v>
      </c>
      <c r="C189" s="80" t="s">
        <v>145</v>
      </c>
      <c r="D189" s="11" t="s">
        <v>10</v>
      </c>
      <c r="E189" s="186"/>
      <c r="F189" s="11">
        <v>10</v>
      </c>
      <c r="G189" s="16">
        <f t="shared" si="4"/>
        <v>0</v>
      </c>
    </row>
    <row r="190" spans="2:7" ht="16.5" customHeight="1">
      <c r="B190" s="13">
        <v>22</v>
      </c>
      <c r="C190" s="65" t="s">
        <v>146</v>
      </c>
      <c r="D190" s="11" t="s">
        <v>10</v>
      </c>
      <c r="E190" s="186"/>
      <c r="F190" s="11">
        <v>5</v>
      </c>
      <c r="G190" s="16">
        <f t="shared" si="4"/>
        <v>0</v>
      </c>
    </row>
    <row r="191" spans="2:7" ht="16.5" customHeight="1">
      <c r="B191" s="13">
        <v>23</v>
      </c>
      <c r="C191" s="65" t="s">
        <v>147</v>
      </c>
      <c r="D191" s="11" t="s">
        <v>148</v>
      </c>
      <c r="E191" s="186"/>
      <c r="F191" s="11">
        <v>75</v>
      </c>
      <c r="G191" s="16">
        <f t="shared" si="4"/>
        <v>0</v>
      </c>
    </row>
    <row r="192" spans="2:7" ht="16.5" customHeight="1">
      <c r="B192" s="13">
        <v>24</v>
      </c>
      <c r="C192" s="65" t="s">
        <v>149</v>
      </c>
      <c r="D192" s="11" t="s">
        <v>129</v>
      </c>
      <c r="E192" s="186"/>
      <c r="F192" s="11">
        <v>250</v>
      </c>
      <c r="G192" s="16">
        <f t="shared" si="4"/>
        <v>0</v>
      </c>
    </row>
    <row r="193" spans="2:7" ht="16.5" customHeight="1">
      <c r="B193" s="13">
        <v>25</v>
      </c>
      <c r="C193" s="65" t="s">
        <v>150</v>
      </c>
      <c r="D193" s="11" t="s">
        <v>129</v>
      </c>
      <c r="E193" s="186"/>
      <c r="F193" s="11">
        <v>250</v>
      </c>
      <c r="G193" s="16">
        <f t="shared" si="4"/>
        <v>0</v>
      </c>
    </row>
    <row r="194" spans="2:7" ht="16.5" customHeight="1">
      <c r="B194" s="151"/>
      <c r="C194" s="165" t="s">
        <v>577</v>
      </c>
      <c r="D194" s="164"/>
      <c r="E194" s="131"/>
      <c r="F194" s="132"/>
      <c r="G194" s="82">
        <f>SUM(G169:G193)</f>
        <v>0</v>
      </c>
    </row>
    <row r="195" spans="2:7" ht="16.5" customHeight="1">
      <c r="B195" s="87"/>
      <c r="C195" s="99"/>
      <c r="D195" s="100"/>
      <c r="E195" s="101"/>
      <c r="F195" s="101"/>
      <c r="G195" s="102"/>
    </row>
    <row r="196" spans="2:7" ht="30.75" customHeight="1">
      <c r="B196" s="83" t="s">
        <v>151</v>
      </c>
      <c r="C196" s="145" t="s">
        <v>152</v>
      </c>
      <c r="D196" s="142"/>
      <c r="E196" s="143"/>
      <c r="F196" s="142"/>
      <c r="G196" s="144"/>
    </row>
    <row r="197" spans="2:7" ht="25.5">
      <c r="B197" s="48" t="s">
        <v>3</v>
      </c>
      <c r="C197" s="9" t="s">
        <v>4</v>
      </c>
      <c r="D197" s="57" t="s">
        <v>5</v>
      </c>
      <c r="E197" s="5" t="s">
        <v>6</v>
      </c>
      <c r="F197" s="5" t="s">
        <v>7</v>
      </c>
      <c r="G197" s="6" t="s">
        <v>8</v>
      </c>
    </row>
    <row r="198" spans="2:7" ht="16.5" customHeight="1">
      <c r="B198" s="13">
        <v>1</v>
      </c>
      <c r="C198" s="65" t="s">
        <v>153</v>
      </c>
      <c r="D198" s="11" t="s">
        <v>10</v>
      </c>
      <c r="E198" s="186"/>
      <c r="F198" s="11">
        <v>10</v>
      </c>
      <c r="G198" s="16">
        <f aca="true" t="shared" si="5" ref="G198:G226">E198*F198</f>
        <v>0</v>
      </c>
    </row>
    <row r="199" spans="2:7" ht="16.5" customHeight="1">
      <c r="B199" s="13">
        <v>2</v>
      </c>
      <c r="C199" s="65" t="s">
        <v>154</v>
      </c>
      <c r="D199" s="11" t="s">
        <v>10</v>
      </c>
      <c r="E199" s="186"/>
      <c r="F199" s="11">
        <v>10</v>
      </c>
      <c r="G199" s="16">
        <f t="shared" si="5"/>
        <v>0</v>
      </c>
    </row>
    <row r="200" spans="2:7" ht="16.5" customHeight="1">
      <c r="B200" s="13">
        <v>3</v>
      </c>
      <c r="C200" s="65" t="s">
        <v>155</v>
      </c>
      <c r="D200" s="11" t="s">
        <v>10</v>
      </c>
      <c r="E200" s="186"/>
      <c r="F200" s="11">
        <v>10</v>
      </c>
      <c r="G200" s="16">
        <f t="shared" si="5"/>
        <v>0</v>
      </c>
    </row>
    <row r="201" spans="2:7" ht="16.5" customHeight="1">
      <c r="B201" s="13">
        <v>4</v>
      </c>
      <c r="C201" s="65" t="s">
        <v>156</v>
      </c>
      <c r="D201" s="11" t="s">
        <v>10</v>
      </c>
      <c r="E201" s="186"/>
      <c r="F201" s="11">
        <v>10</v>
      </c>
      <c r="G201" s="16">
        <f t="shared" si="5"/>
        <v>0</v>
      </c>
    </row>
    <row r="202" spans="2:7" ht="16.5" customHeight="1">
      <c r="B202" s="13">
        <v>5</v>
      </c>
      <c r="C202" s="65" t="s">
        <v>157</v>
      </c>
      <c r="D202" s="11" t="s">
        <v>10</v>
      </c>
      <c r="E202" s="186"/>
      <c r="F202" s="11">
        <v>10</v>
      </c>
      <c r="G202" s="16">
        <f t="shared" si="5"/>
        <v>0</v>
      </c>
    </row>
    <row r="203" spans="2:7" ht="16.5" customHeight="1">
      <c r="B203" s="13">
        <v>6</v>
      </c>
      <c r="C203" s="65" t="s">
        <v>158</v>
      </c>
      <c r="D203" s="11" t="s">
        <v>10</v>
      </c>
      <c r="E203" s="186"/>
      <c r="F203" s="11">
        <v>10</v>
      </c>
      <c r="G203" s="16">
        <f t="shared" si="5"/>
        <v>0</v>
      </c>
    </row>
    <row r="204" spans="2:7" ht="16.5" customHeight="1">
      <c r="B204" s="13">
        <v>7</v>
      </c>
      <c r="C204" s="65" t="s">
        <v>159</v>
      </c>
      <c r="D204" s="11" t="s">
        <v>10</v>
      </c>
      <c r="E204" s="186"/>
      <c r="F204" s="11">
        <v>10</v>
      </c>
      <c r="G204" s="16">
        <f t="shared" si="5"/>
        <v>0</v>
      </c>
    </row>
    <row r="205" spans="2:7" ht="16.5" customHeight="1">
      <c r="B205" s="13">
        <v>8</v>
      </c>
      <c r="C205" s="65" t="s">
        <v>160</v>
      </c>
      <c r="D205" s="11" t="s">
        <v>10</v>
      </c>
      <c r="E205" s="186"/>
      <c r="F205" s="11">
        <v>10</v>
      </c>
      <c r="G205" s="16">
        <f t="shared" si="5"/>
        <v>0</v>
      </c>
    </row>
    <row r="206" spans="2:7" ht="16.5" customHeight="1">
      <c r="B206" s="13">
        <v>9</v>
      </c>
      <c r="C206" s="65" t="s">
        <v>161</v>
      </c>
      <c r="D206" s="11" t="s">
        <v>10</v>
      </c>
      <c r="E206" s="186"/>
      <c r="F206" s="11">
        <v>10</v>
      </c>
      <c r="G206" s="16">
        <f t="shared" si="5"/>
        <v>0</v>
      </c>
    </row>
    <row r="207" spans="2:7" ht="16.5" customHeight="1">
      <c r="B207" s="13">
        <v>10</v>
      </c>
      <c r="C207" s="65" t="s">
        <v>162</v>
      </c>
      <c r="D207" s="11" t="s">
        <v>10</v>
      </c>
      <c r="E207" s="186"/>
      <c r="F207" s="11">
        <v>3</v>
      </c>
      <c r="G207" s="16">
        <f t="shared" si="5"/>
        <v>0</v>
      </c>
    </row>
    <row r="208" spans="2:7" ht="31.5">
      <c r="B208" s="13">
        <v>11</v>
      </c>
      <c r="C208" s="63" t="s">
        <v>163</v>
      </c>
      <c r="D208" s="11" t="s">
        <v>10</v>
      </c>
      <c r="E208" s="186"/>
      <c r="F208" s="11">
        <v>2</v>
      </c>
      <c r="G208" s="16">
        <f t="shared" si="5"/>
        <v>0</v>
      </c>
    </row>
    <row r="209" spans="2:7" ht="16.5" customHeight="1">
      <c r="B209" s="13">
        <v>12</v>
      </c>
      <c r="C209" s="65" t="s">
        <v>164</v>
      </c>
      <c r="D209" s="11" t="s">
        <v>10</v>
      </c>
      <c r="E209" s="186"/>
      <c r="F209" s="11">
        <v>2</v>
      </c>
      <c r="G209" s="16">
        <f t="shared" si="5"/>
        <v>0</v>
      </c>
    </row>
    <row r="210" spans="2:7" ht="16.5" customHeight="1">
      <c r="B210" s="13">
        <v>13</v>
      </c>
      <c r="C210" s="65" t="s">
        <v>165</v>
      </c>
      <c r="D210" s="11" t="s">
        <v>10</v>
      </c>
      <c r="E210" s="186"/>
      <c r="F210" s="11">
        <v>2</v>
      </c>
      <c r="G210" s="16">
        <f t="shared" si="5"/>
        <v>0</v>
      </c>
    </row>
    <row r="211" spans="2:7" ht="16.5" customHeight="1">
      <c r="B211" s="13">
        <v>14</v>
      </c>
      <c r="C211" s="65" t="s">
        <v>166</v>
      </c>
      <c r="D211" s="11" t="s">
        <v>10</v>
      </c>
      <c r="E211" s="186"/>
      <c r="F211" s="11">
        <v>2</v>
      </c>
      <c r="G211" s="16">
        <f t="shared" si="5"/>
        <v>0</v>
      </c>
    </row>
    <row r="212" spans="2:7" ht="16.5" customHeight="1">
      <c r="B212" s="13">
        <v>15</v>
      </c>
      <c r="C212" s="65" t="s">
        <v>167</v>
      </c>
      <c r="D212" s="11" t="s">
        <v>10</v>
      </c>
      <c r="E212" s="186"/>
      <c r="F212" s="11">
        <v>2</v>
      </c>
      <c r="G212" s="16">
        <f t="shared" si="5"/>
        <v>0</v>
      </c>
    </row>
    <row r="213" spans="2:7" ht="16.5" customHeight="1">
      <c r="B213" s="13">
        <v>16</v>
      </c>
      <c r="C213" s="65" t="s">
        <v>168</v>
      </c>
      <c r="D213" s="11" t="s">
        <v>10</v>
      </c>
      <c r="E213" s="186"/>
      <c r="F213" s="11">
        <v>2</v>
      </c>
      <c r="G213" s="16">
        <f t="shared" si="5"/>
        <v>0</v>
      </c>
    </row>
    <row r="214" spans="2:7" ht="16.5" customHeight="1">
      <c r="B214" s="13">
        <v>17</v>
      </c>
      <c r="C214" s="65" t="s">
        <v>169</v>
      </c>
      <c r="D214" s="11" t="s">
        <v>10</v>
      </c>
      <c r="E214" s="186"/>
      <c r="F214" s="11">
        <v>2</v>
      </c>
      <c r="G214" s="16">
        <f t="shared" si="5"/>
        <v>0</v>
      </c>
    </row>
    <row r="215" spans="2:7" ht="16.5" customHeight="1">
      <c r="B215" s="13">
        <v>18</v>
      </c>
      <c r="C215" s="65" t="s">
        <v>170</v>
      </c>
      <c r="D215" s="11" t="s">
        <v>10</v>
      </c>
      <c r="E215" s="186"/>
      <c r="F215" s="11">
        <v>2</v>
      </c>
      <c r="G215" s="16">
        <f t="shared" si="5"/>
        <v>0</v>
      </c>
    </row>
    <row r="216" spans="2:7" ht="16.5" customHeight="1">
      <c r="B216" s="13">
        <v>19</v>
      </c>
      <c r="C216" s="65" t="s">
        <v>171</v>
      </c>
      <c r="D216" s="11" t="s">
        <v>10</v>
      </c>
      <c r="E216" s="186"/>
      <c r="F216" s="11">
        <v>2</v>
      </c>
      <c r="G216" s="16">
        <f t="shared" si="5"/>
        <v>0</v>
      </c>
    </row>
    <row r="217" spans="2:7" ht="16.5" customHeight="1">
      <c r="B217" s="13">
        <v>20</v>
      </c>
      <c r="C217" s="65" t="s">
        <v>172</v>
      </c>
      <c r="D217" s="11" t="s">
        <v>10</v>
      </c>
      <c r="E217" s="186"/>
      <c r="F217" s="11">
        <v>2</v>
      </c>
      <c r="G217" s="16">
        <f t="shared" si="5"/>
        <v>0</v>
      </c>
    </row>
    <row r="218" spans="2:7" ht="16.5" customHeight="1">
      <c r="B218" s="13">
        <v>21</v>
      </c>
      <c r="C218" s="65" t="s">
        <v>173</v>
      </c>
      <c r="D218" s="11" t="s">
        <v>10</v>
      </c>
      <c r="E218" s="186"/>
      <c r="F218" s="11">
        <v>2</v>
      </c>
      <c r="G218" s="16">
        <f t="shared" si="5"/>
        <v>0</v>
      </c>
    </row>
    <row r="219" spans="2:7" ht="16.5" customHeight="1">
      <c r="B219" s="13">
        <v>22</v>
      </c>
      <c r="C219" s="65" t="s">
        <v>174</v>
      </c>
      <c r="D219" s="11" t="s">
        <v>10</v>
      </c>
      <c r="E219" s="186"/>
      <c r="F219" s="11">
        <v>2</v>
      </c>
      <c r="G219" s="16">
        <f t="shared" si="5"/>
        <v>0</v>
      </c>
    </row>
    <row r="220" spans="2:7" ht="16.5" customHeight="1">
      <c r="B220" s="13">
        <v>23</v>
      </c>
      <c r="C220" s="65" t="s">
        <v>175</v>
      </c>
      <c r="D220" s="11" t="s">
        <v>10</v>
      </c>
      <c r="E220" s="186"/>
      <c r="F220" s="11">
        <v>2</v>
      </c>
      <c r="G220" s="16">
        <f t="shared" si="5"/>
        <v>0</v>
      </c>
    </row>
    <row r="221" spans="2:7" ht="16.5" customHeight="1">
      <c r="B221" s="13">
        <v>24</v>
      </c>
      <c r="C221" s="65" t="s">
        <v>176</v>
      </c>
      <c r="D221" s="11" t="s">
        <v>10</v>
      </c>
      <c r="E221" s="186"/>
      <c r="F221" s="11">
        <v>2</v>
      </c>
      <c r="G221" s="16">
        <f t="shared" si="5"/>
        <v>0</v>
      </c>
    </row>
    <row r="222" spans="2:7" ht="15.75">
      <c r="B222" s="13">
        <v>25</v>
      </c>
      <c r="C222" s="65" t="s">
        <v>177</v>
      </c>
      <c r="D222" s="11" t="s">
        <v>10</v>
      </c>
      <c r="E222" s="186"/>
      <c r="F222" s="11">
        <v>2</v>
      </c>
      <c r="G222" s="16">
        <f t="shared" si="5"/>
        <v>0</v>
      </c>
    </row>
    <row r="223" spans="2:7" ht="47.25">
      <c r="B223" s="13">
        <v>26</v>
      </c>
      <c r="C223" s="81" t="s">
        <v>580</v>
      </c>
      <c r="D223" s="11" t="s">
        <v>10</v>
      </c>
      <c r="E223" s="186"/>
      <c r="F223" s="11">
        <v>3</v>
      </c>
      <c r="G223" s="12">
        <f t="shared" si="5"/>
        <v>0</v>
      </c>
    </row>
    <row r="224" spans="2:7" ht="31.5">
      <c r="B224" s="13">
        <v>27</v>
      </c>
      <c r="C224" s="63" t="s">
        <v>178</v>
      </c>
      <c r="D224" s="11" t="s">
        <v>10</v>
      </c>
      <c r="E224" s="186"/>
      <c r="F224" s="11">
        <v>3</v>
      </c>
      <c r="G224" s="12">
        <f t="shared" si="5"/>
        <v>0</v>
      </c>
    </row>
    <row r="225" spans="2:7" ht="16.5" customHeight="1">
      <c r="B225" s="13">
        <v>28</v>
      </c>
      <c r="C225" s="65" t="s">
        <v>179</v>
      </c>
      <c r="D225" s="11" t="s">
        <v>10</v>
      </c>
      <c r="E225" s="186"/>
      <c r="F225" s="11">
        <v>3</v>
      </c>
      <c r="G225" s="12">
        <f t="shared" si="5"/>
        <v>0</v>
      </c>
    </row>
    <row r="226" spans="2:7" ht="16.5" customHeight="1">
      <c r="B226" s="13">
        <v>29</v>
      </c>
      <c r="C226" s="65" t="s">
        <v>180</v>
      </c>
      <c r="D226" s="11" t="s">
        <v>10</v>
      </c>
      <c r="E226" s="186"/>
      <c r="F226" s="11">
        <v>5</v>
      </c>
      <c r="G226" s="12">
        <f t="shared" si="5"/>
        <v>0</v>
      </c>
    </row>
    <row r="227" spans="2:7" ht="16.5" customHeight="1">
      <c r="B227" s="152"/>
      <c r="C227" s="167" t="s">
        <v>578</v>
      </c>
      <c r="D227" s="166"/>
      <c r="E227" s="129"/>
      <c r="F227" s="130"/>
      <c r="G227" s="128">
        <f>SUM(G198:G226)</f>
        <v>0</v>
      </c>
    </row>
    <row r="228" spans="2:7" s="146" customFormat="1" ht="16.5" customHeight="1">
      <c r="B228" s="176"/>
      <c r="C228" s="168" t="s">
        <v>583</v>
      </c>
      <c r="D228" s="177"/>
      <c r="E228" s="178"/>
      <c r="F228" s="178"/>
      <c r="G228" s="179">
        <f>G112+G165+G194+G227</f>
        <v>0</v>
      </c>
    </row>
    <row r="229" spans="2:7" s="146" customFormat="1" ht="16.5" customHeight="1">
      <c r="B229" s="192"/>
      <c r="C229" s="155"/>
      <c r="D229" s="156"/>
      <c r="E229" s="157"/>
      <c r="F229" s="157"/>
      <c r="G229" s="193"/>
    </row>
    <row r="230" spans="2:7" ht="30.75" customHeight="1">
      <c r="B230" s="47" t="s">
        <v>181</v>
      </c>
      <c r="C230" s="158" t="s">
        <v>182</v>
      </c>
      <c r="D230" s="159"/>
      <c r="E230" s="160"/>
      <c r="F230" s="159"/>
      <c r="G230" s="161"/>
    </row>
    <row r="231" spans="2:7" s="2" customFormat="1" ht="25.5">
      <c r="B231" s="48" t="s">
        <v>3</v>
      </c>
      <c r="C231" s="9" t="s">
        <v>4</v>
      </c>
      <c r="D231" s="57" t="s">
        <v>5</v>
      </c>
      <c r="E231" s="5" t="s">
        <v>6</v>
      </c>
      <c r="F231" s="5" t="s">
        <v>7</v>
      </c>
      <c r="G231" s="6" t="s">
        <v>8</v>
      </c>
    </row>
    <row r="232" spans="2:7" s="2" customFormat="1" ht="31.5">
      <c r="B232" s="13">
        <v>1</v>
      </c>
      <c r="C232" s="63" t="s">
        <v>183</v>
      </c>
      <c r="D232" s="11" t="s">
        <v>184</v>
      </c>
      <c r="E232" s="186"/>
      <c r="F232" s="11">
        <v>2</v>
      </c>
      <c r="G232" s="16">
        <f aca="true" t="shared" si="6" ref="G232:G247">E232*F232</f>
        <v>0</v>
      </c>
    </row>
    <row r="233" spans="2:7" s="2" customFormat="1" ht="23.25" customHeight="1">
      <c r="B233" s="13">
        <v>2</v>
      </c>
      <c r="C233" s="63" t="s">
        <v>185</v>
      </c>
      <c r="D233" s="11" t="s">
        <v>184</v>
      </c>
      <c r="E233" s="186"/>
      <c r="F233" s="11">
        <v>2</v>
      </c>
      <c r="G233" s="16">
        <f t="shared" si="6"/>
        <v>0</v>
      </c>
    </row>
    <row r="234" spans="2:7" s="2" customFormat="1" ht="22.5" customHeight="1">
      <c r="B234" s="13">
        <v>3</v>
      </c>
      <c r="C234" s="63" t="s">
        <v>186</v>
      </c>
      <c r="D234" s="11" t="s">
        <v>187</v>
      </c>
      <c r="E234" s="186"/>
      <c r="F234" s="11">
        <v>450</v>
      </c>
      <c r="G234" s="16">
        <f t="shared" si="6"/>
        <v>0</v>
      </c>
    </row>
    <row r="235" spans="2:7" s="2" customFormat="1" ht="15.75">
      <c r="B235" s="13">
        <v>4</v>
      </c>
      <c r="C235" s="63" t="s">
        <v>607</v>
      </c>
      <c r="D235" s="11" t="s">
        <v>187</v>
      </c>
      <c r="E235" s="186"/>
      <c r="F235" s="11">
        <v>25</v>
      </c>
      <c r="G235" s="16">
        <f t="shared" si="6"/>
        <v>0</v>
      </c>
    </row>
    <row r="236" spans="2:7" s="2" customFormat="1" ht="15.75">
      <c r="B236" s="13"/>
      <c r="C236" s="63" t="s">
        <v>609</v>
      </c>
      <c r="D236" s="11"/>
      <c r="E236" s="186"/>
      <c r="F236" s="11"/>
      <c r="G236" s="16"/>
    </row>
    <row r="237" spans="2:7" s="2" customFormat="1" ht="15.75">
      <c r="B237" s="13">
        <v>5</v>
      </c>
      <c r="C237" s="63" t="s">
        <v>608</v>
      </c>
      <c r="D237" s="11" t="s">
        <v>187</v>
      </c>
      <c r="E237" s="186"/>
      <c r="F237" s="11">
        <v>15</v>
      </c>
      <c r="G237" s="16">
        <f>E237*F237</f>
        <v>0</v>
      </c>
    </row>
    <row r="238" spans="2:7" s="2" customFormat="1" ht="15.75">
      <c r="B238" s="13"/>
      <c r="C238" s="63" t="s">
        <v>610</v>
      </c>
      <c r="D238" s="11"/>
      <c r="E238" s="186"/>
      <c r="F238" s="11"/>
      <c r="G238" s="16"/>
    </row>
    <row r="239" spans="2:7" s="2" customFormat="1" ht="15.75">
      <c r="B239" s="13">
        <v>6</v>
      </c>
      <c r="C239" s="54" t="s">
        <v>603</v>
      </c>
      <c r="D239" s="11" t="s">
        <v>187</v>
      </c>
      <c r="E239" s="186"/>
      <c r="F239" s="11">
        <v>12</v>
      </c>
      <c r="G239" s="16">
        <f t="shared" si="6"/>
        <v>0</v>
      </c>
    </row>
    <row r="240" spans="2:7" s="2" customFormat="1" ht="15.75">
      <c r="B240" s="13"/>
      <c r="C240" s="54" t="s">
        <v>612</v>
      </c>
      <c r="D240" s="11"/>
      <c r="E240" s="186"/>
      <c r="F240" s="11"/>
      <c r="G240" s="16"/>
    </row>
    <row r="241" spans="2:7" s="2" customFormat="1" ht="15.75">
      <c r="B241" s="13"/>
      <c r="C241" s="54" t="s">
        <v>611</v>
      </c>
      <c r="D241" s="11"/>
      <c r="E241" s="186"/>
      <c r="F241" s="11"/>
      <c r="G241" s="16"/>
    </row>
    <row r="242" spans="2:7" s="2" customFormat="1" ht="15.75">
      <c r="B242" s="13">
        <v>7</v>
      </c>
      <c r="C242" s="63" t="s">
        <v>188</v>
      </c>
      <c r="D242" s="11" t="s">
        <v>187</v>
      </c>
      <c r="E242" s="186"/>
      <c r="F242" s="11">
        <v>20</v>
      </c>
      <c r="G242" s="16">
        <f t="shared" si="6"/>
        <v>0</v>
      </c>
    </row>
    <row r="243" spans="2:7" s="2" customFormat="1" ht="30.75" customHeight="1">
      <c r="B243" s="13">
        <v>8</v>
      </c>
      <c r="C243" s="63" t="s">
        <v>189</v>
      </c>
      <c r="D243" s="11" t="s">
        <v>190</v>
      </c>
      <c r="E243" s="186"/>
      <c r="F243" s="11">
        <v>5</v>
      </c>
      <c r="G243" s="16">
        <f t="shared" si="6"/>
        <v>0</v>
      </c>
    </row>
    <row r="244" spans="2:7" s="2" customFormat="1" ht="15.75">
      <c r="B244" s="13">
        <v>9</v>
      </c>
      <c r="C244" s="63" t="s">
        <v>191</v>
      </c>
      <c r="D244" s="11" t="s">
        <v>192</v>
      </c>
      <c r="E244" s="186"/>
      <c r="F244" s="11">
        <v>50</v>
      </c>
      <c r="G244" s="16">
        <f t="shared" si="6"/>
        <v>0</v>
      </c>
    </row>
    <row r="245" spans="2:7" s="2" customFormat="1" ht="15.75">
      <c r="B245" s="13">
        <v>10</v>
      </c>
      <c r="C245" s="63" t="s">
        <v>581</v>
      </c>
      <c r="D245" s="11" t="s">
        <v>190</v>
      </c>
      <c r="E245" s="186"/>
      <c r="F245" s="11">
        <v>2</v>
      </c>
      <c r="G245" s="16">
        <f t="shared" si="6"/>
        <v>0</v>
      </c>
    </row>
    <row r="246" spans="2:7" s="2" customFormat="1" ht="15.75">
      <c r="B246" s="13">
        <v>11</v>
      </c>
      <c r="C246" s="63" t="s">
        <v>193</v>
      </c>
      <c r="D246" s="11" t="s">
        <v>129</v>
      </c>
      <c r="E246" s="186"/>
      <c r="F246" s="11">
        <v>10</v>
      </c>
      <c r="G246" s="16">
        <f t="shared" si="6"/>
        <v>0</v>
      </c>
    </row>
    <row r="247" spans="2:7" ht="16.5" customHeight="1">
      <c r="B247" s="13">
        <v>12</v>
      </c>
      <c r="C247" s="63" t="s">
        <v>194</v>
      </c>
      <c r="D247" s="11" t="s">
        <v>195</v>
      </c>
      <c r="E247" s="186"/>
      <c r="F247" s="11">
        <v>10</v>
      </c>
      <c r="G247" s="16">
        <f t="shared" si="6"/>
        <v>0</v>
      </c>
    </row>
    <row r="248" spans="2:7" ht="16.5" customHeight="1">
      <c r="B248" s="151"/>
      <c r="C248" s="163" t="s">
        <v>579</v>
      </c>
      <c r="D248" s="164"/>
      <c r="E248" s="131"/>
      <c r="F248" s="132"/>
      <c r="G248" s="187">
        <f>SUM(G232:G247)</f>
        <v>0</v>
      </c>
    </row>
    <row r="249" spans="2:7" ht="16.5" customHeight="1">
      <c r="B249" s="191"/>
      <c r="C249" s="180"/>
      <c r="D249" s="181"/>
      <c r="E249" s="182"/>
      <c r="F249" s="183"/>
      <c r="G249" s="190"/>
    </row>
    <row r="250" spans="2:7" ht="16.5" customHeight="1">
      <c r="B250" s="176"/>
      <c r="C250" s="163" t="s">
        <v>620</v>
      </c>
      <c r="D250" s="181"/>
      <c r="E250" s="182"/>
      <c r="F250" s="183"/>
      <c r="G250" s="149">
        <f>G53+G228+G248</f>
        <v>0</v>
      </c>
    </row>
  </sheetData>
  <sheetProtection selectLockedCells="1" selectUnlockedCells="1"/>
  <mergeCells count="5">
    <mergeCell ref="C8:G8"/>
    <mergeCell ref="B1:G2"/>
    <mergeCell ref="B4:G4"/>
    <mergeCell ref="C6:G6"/>
    <mergeCell ref="C7:G7"/>
  </mergeCells>
  <printOptions/>
  <pageMargins left="0.1968503937007874" right="0.1968503937007874" top="0.3937007874015748" bottom="0.3937007874015748" header="0" footer="0"/>
  <pageSetup horizontalDpi="300" verticalDpi="300" orientation="portrait" paperSize="9" scale="65" r:id="rId1"/>
  <rowBreaks count="3" manualBreakCount="3">
    <brk id="54" min="1" max="6" man="1"/>
    <brk id="113" min="1" max="6" man="1"/>
    <brk id="217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 customHeight="1"/>
  <cols>
    <col min="1" max="1" width="4.625" style="1" customWidth="1"/>
    <col min="2" max="2" width="9.625" style="1" customWidth="1"/>
    <col min="3" max="3" width="75.125" style="1" customWidth="1"/>
    <col min="4" max="4" width="4.125" style="1" bestFit="1" customWidth="1"/>
    <col min="5" max="5" width="15.625" style="1" customWidth="1"/>
    <col min="6" max="6" width="14.00390625" style="1" customWidth="1"/>
    <col min="7" max="16384" width="9.125" style="1" customWidth="1"/>
  </cols>
  <sheetData>
    <row r="1" ht="12.75" customHeight="1">
      <c r="E1" s="7" t="s">
        <v>605</v>
      </c>
    </row>
    <row r="2" spans="1:5" ht="18" customHeight="1">
      <c r="A2" s="200" t="s">
        <v>594</v>
      </c>
      <c r="B2" s="200"/>
      <c r="C2" s="200"/>
      <c r="D2" s="200"/>
      <c r="E2" s="125"/>
    </row>
    <row r="4" spans="1:6" ht="54" customHeight="1">
      <c r="A4" s="201" t="s">
        <v>621</v>
      </c>
      <c r="B4" s="201"/>
      <c r="C4" s="201"/>
      <c r="D4" s="201"/>
      <c r="E4" s="201"/>
      <c r="F4" s="43"/>
    </row>
    <row r="5" spans="1:6" ht="12.75" customHeight="1">
      <c r="A5" s="43"/>
      <c r="B5" s="43"/>
      <c r="C5" s="43"/>
      <c r="D5" s="43"/>
      <c r="E5" s="43"/>
      <c r="F5" s="43"/>
    </row>
    <row r="7" spans="1:5" ht="15.75" customHeight="1">
      <c r="A7" s="202" t="s">
        <v>622</v>
      </c>
      <c r="B7" s="202"/>
      <c r="C7" s="202"/>
      <c r="D7" s="202"/>
      <c r="E7" s="202"/>
    </row>
    <row r="8" ht="12.75" customHeight="1">
      <c r="C8" s="3"/>
    </row>
    <row r="9" spans="1:5" ht="25.5" customHeight="1">
      <c r="A9" s="4" t="s">
        <v>0</v>
      </c>
      <c r="B9" s="4" t="s">
        <v>196</v>
      </c>
      <c r="C9" s="4" t="s">
        <v>1</v>
      </c>
      <c r="D9" s="4" t="s">
        <v>5</v>
      </c>
      <c r="E9" s="5" t="s">
        <v>7</v>
      </c>
    </row>
    <row r="10" spans="1:5" ht="12.75">
      <c r="A10" s="14">
        <v>1</v>
      </c>
      <c r="B10" s="11" t="s">
        <v>540</v>
      </c>
      <c r="C10" s="44" t="s">
        <v>197</v>
      </c>
      <c r="D10" s="14" t="s">
        <v>198</v>
      </c>
      <c r="E10" s="14">
        <v>1</v>
      </c>
    </row>
    <row r="11" spans="1:5" ht="12.75">
      <c r="A11" s="14">
        <v>2</v>
      </c>
      <c r="B11" s="11" t="s">
        <v>540</v>
      </c>
      <c r="C11" s="44" t="s">
        <v>600</v>
      </c>
      <c r="D11" s="14" t="s">
        <v>199</v>
      </c>
      <c r="E11" s="14">
        <v>6</v>
      </c>
    </row>
    <row r="12" spans="1:5" ht="12.75">
      <c r="A12" s="14">
        <v>3</v>
      </c>
      <c r="B12" s="11" t="s">
        <v>540</v>
      </c>
      <c r="C12" s="44" t="s">
        <v>200</v>
      </c>
      <c r="D12" s="14" t="s">
        <v>198</v>
      </c>
      <c r="E12" s="14">
        <v>24</v>
      </c>
    </row>
    <row r="13" ht="22.5" customHeight="1"/>
    <row r="68" ht="12.75" customHeight="1">
      <c r="C68" s="45"/>
    </row>
    <row r="69" ht="12.75" customHeight="1">
      <c r="C69" s="45"/>
    </row>
    <row r="70" ht="12.75" customHeight="1">
      <c r="C70" s="45"/>
    </row>
    <row r="71" ht="12.75" customHeight="1">
      <c r="C71" s="45"/>
    </row>
    <row r="72" ht="12.75" customHeight="1">
      <c r="C72" s="45"/>
    </row>
    <row r="73" ht="12.75" customHeight="1">
      <c r="C73" s="45"/>
    </row>
    <row r="74" ht="12.75" customHeight="1">
      <c r="C74" s="45"/>
    </row>
    <row r="75" ht="12.75" customHeight="1">
      <c r="C75" s="45"/>
    </row>
  </sheetData>
  <sheetProtection selectLockedCells="1" selectUnlockedCells="1"/>
  <mergeCells count="3">
    <mergeCell ref="A2:D2"/>
    <mergeCell ref="A4:E4"/>
    <mergeCell ref="A7:E7"/>
  </mergeCells>
  <printOptions/>
  <pageMargins left="0.1968503937007874" right="0.1968503937007874" top="0.3937007874015748" bottom="0.3937007874015748" header="0" footer="0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SheetLayoutView="100" zoomScalePageLayoutView="0" workbookViewId="0" topLeftCell="A1">
      <selection activeCell="M1" sqref="M1"/>
    </sheetView>
  </sheetViews>
  <sheetFormatPr defaultColWidth="9.00390625" defaultRowHeight="14.25" customHeight="1"/>
  <cols>
    <col min="1" max="1" width="6.375" style="36" customWidth="1"/>
    <col min="2" max="2" width="31.625" style="35" bestFit="1" customWidth="1"/>
    <col min="3" max="3" width="4.75390625" style="36" customWidth="1"/>
    <col min="4" max="4" width="17.875" style="36" customWidth="1"/>
    <col min="5" max="5" width="4.875" style="36" bestFit="1" customWidth="1"/>
    <col min="6" max="6" width="10.875" style="36" customWidth="1"/>
    <col min="7" max="7" width="9.375" style="36" customWidth="1"/>
    <col min="8" max="8" width="9.875" style="36" customWidth="1"/>
    <col min="9" max="11" width="9.00390625" style="36" customWidth="1"/>
    <col min="12" max="12" width="8.75390625" style="36" customWidth="1"/>
    <col min="13" max="13" width="14.875" style="36" customWidth="1"/>
    <col min="14" max="249" width="9.125" style="36" customWidth="1"/>
    <col min="250" max="16384" width="9.125" style="1" customWidth="1"/>
  </cols>
  <sheetData>
    <row r="1" spans="11:13" ht="14.25" customHeight="1">
      <c r="K1" s="127"/>
      <c r="M1" s="46" t="s">
        <v>605</v>
      </c>
    </row>
    <row r="2" ht="18.75" customHeight="1">
      <c r="A2" s="34" t="s">
        <v>201</v>
      </c>
    </row>
    <row r="4" spans="1:13" ht="49.5" customHeight="1">
      <c r="A4" s="104" t="s">
        <v>3</v>
      </c>
      <c r="B4" s="105" t="s">
        <v>202</v>
      </c>
      <c r="C4" s="104" t="s">
        <v>584</v>
      </c>
      <c r="D4" s="104" t="s">
        <v>585</v>
      </c>
      <c r="E4" s="104" t="s">
        <v>203</v>
      </c>
      <c r="F4" s="104" t="s">
        <v>586</v>
      </c>
      <c r="G4" s="104" t="s">
        <v>587</v>
      </c>
      <c r="H4" s="104" t="s">
        <v>588</v>
      </c>
      <c r="I4" s="104" t="s">
        <v>589</v>
      </c>
      <c r="J4" s="104" t="s">
        <v>590</v>
      </c>
      <c r="K4" s="104" t="s">
        <v>591</v>
      </c>
      <c r="L4" s="104" t="s">
        <v>592</v>
      </c>
      <c r="M4" s="104" t="s">
        <v>593</v>
      </c>
    </row>
    <row r="5" spans="1:13" s="37" customFormat="1" ht="27.75" customHeight="1">
      <c r="A5" s="103">
        <v>1</v>
      </c>
      <c r="B5" s="106" t="s">
        <v>204</v>
      </c>
      <c r="C5" s="103">
        <v>1</v>
      </c>
      <c r="D5" s="103" t="s">
        <v>602</v>
      </c>
      <c r="E5" s="103"/>
      <c r="F5" s="103">
        <v>8</v>
      </c>
      <c r="G5" s="103"/>
      <c r="H5" s="103"/>
      <c r="I5" s="103">
        <v>8</v>
      </c>
      <c r="J5" s="103"/>
      <c r="K5" s="103"/>
      <c r="L5" s="103"/>
      <c r="M5" s="103" t="s">
        <v>205</v>
      </c>
    </row>
    <row r="6" spans="1:13" s="38" customFormat="1" ht="15.75" customHeight="1">
      <c r="A6" s="103">
        <v>2</v>
      </c>
      <c r="B6" s="107" t="s">
        <v>206</v>
      </c>
      <c r="C6" s="103">
        <v>1</v>
      </c>
      <c r="D6" s="103" t="s">
        <v>602</v>
      </c>
      <c r="E6" s="103"/>
      <c r="F6" s="103">
        <v>5</v>
      </c>
      <c r="G6" s="103"/>
      <c r="H6" s="103">
        <v>1</v>
      </c>
      <c r="I6" s="103">
        <v>8</v>
      </c>
      <c r="J6" s="103" t="s">
        <v>207</v>
      </c>
      <c r="K6" s="103"/>
      <c r="L6" s="103"/>
      <c r="M6" s="103" t="s">
        <v>205</v>
      </c>
    </row>
    <row r="7" spans="1:13" s="38" customFormat="1" ht="15.75" customHeight="1">
      <c r="A7" s="103">
        <v>3</v>
      </c>
      <c r="B7" s="107" t="s">
        <v>208</v>
      </c>
      <c r="C7" s="103">
        <v>1</v>
      </c>
      <c r="D7" s="103" t="s">
        <v>602</v>
      </c>
      <c r="E7" s="103"/>
      <c r="F7" s="103">
        <v>5</v>
      </c>
      <c r="G7" s="103">
        <v>1</v>
      </c>
      <c r="H7" s="103">
        <v>1</v>
      </c>
      <c r="I7" s="103">
        <v>9</v>
      </c>
      <c r="J7" s="103" t="s">
        <v>207</v>
      </c>
      <c r="K7" s="103"/>
      <c r="L7" s="103" t="s">
        <v>209</v>
      </c>
      <c r="M7" s="103" t="s">
        <v>205</v>
      </c>
    </row>
    <row r="8" spans="1:13" s="38" customFormat="1" ht="15.75" customHeight="1">
      <c r="A8" s="103">
        <v>4</v>
      </c>
      <c r="B8" s="107" t="s">
        <v>210</v>
      </c>
      <c r="C8" s="103">
        <v>1</v>
      </c>
      <c r="D8" s="103" t="s">
        <v>602</v>
      </c>
      <c r="E8" s="103">
        <v>515</v>
      </c>
      <c r="F8" s="103">
        <v>6</v>
      </c>
      <c r="G8" s="103">
        <v>2</v>
      </c>
      <c r="H8" s="103"/>
      <c r="I8" s="108" t="s">
        <v>211</v>
      </c>
      <c r="J8" s="108" t="s">
        <v>212</v>
      </c>
      <c r="K8" s="108" t="s">
        <v>212</v>
      </c>
      <c r="L8" s="108" t="s">
        <v>212</v>
      </c>
      <c r="M8" s="108" t="s">
        <v>205</v>
      </c>
    </row>
    <row r="9" spans="1:13" s="38" customFormat="1" ht="15.75" customHeight="1">
      <c r="A9" s="103">
        <v>5</v>
      </c>
      <c r="B9" s="107" t="s">
        <v>213</v>
      </c>
      <c r="C9" s="103">
        <v>1</v>
      </c>
      <c r="D9" s="103" t="s">
        <v>602</v>
      </c>
      <c r="E9" s="103"/>
      <c r="F9" s="103">
        <v>2</v>
      </c>
      <c r="G9" s="103"/>
      <c r="H9" s="103"/>
      <c r="I9" s="108">
        <v>2</v>
      </c>
      <c r="J9" s="108"/>
      <c r="K9" s="108"/>
      <c r="L9" s="108"/>
      <c r="M9" s="108"/>
    </row>
    <row r="10" spans="2:4" ht="14.25" customHeight="1">
      <c r="B10" s="39" t="s">
        <v>214</v>
      </c>
      <c r="D10" s="40" t="s">
        <v>215</v>
      </c>
    </row>
    <row r="11" spans="2:4" ht="14.25" customHeight="1">
      <c r="B11" s="36" t="s">
        <v>216</v>
      </c>
      <c r="D11" s="40"/>
    </row>
    <row r="12" spans="2:4" ht="14.25" customHeight="1">
      <c r="B12" s="36" t="s">
        <v>217</v>
      </c>
      <c r="D12" s="41"/>
    </row>
    <row r="13" spans="2:4" ht="14.25" customHeight="1">
      <c r="B13" s="42" t="s">
        <v>218</v>
      </c>
      <c r="D13" s="39"/>
    </row>
    <row r="68" ht="14.25" customHeight="1">
      <c r="C68" s="46"/>
    </row>
    <row r="69" ht="14.25" customHeight="1">
      <c r="C69" s="46"/>
    </row>
    <row r="70" ht="14.25" customHeight="1">
      <c r="C70" s="46"/>
    </row>
    <row r="71" ht="14.25" customHeight="1">
      <c r="C71" s="46"/>
    </row>
    <row r="72" ht="14.25" customHeight="1">
      <c r="C72" s="46"/>
    </row>
    <row r="73" ht="14.25" customHeight="1">
      <c r="C73" s="46"/>
    </row>
    <row r="74" ht="14.25" customHeight="1">
      <c r="C74" s="46"/>
    </row>
    <row r="75" ht="14.25" customHeight="1">
      <c r="C75" s="46"/>
    </row>
  </sheetData>
  <sheetProtection selectLockedCells="1" selectUnlockedCells="1"/>
  <printOptions/>
  <pageMargins left="0.1968503937007874" right="0.1968503937007874" top="0.3937007874015748" bottom="0.3937007874015748" header="0" footer="0"/>
  <pageSetup horizontalDpi="300" verticalDpi="300" orientation="landscape" paperSize="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4.25" customHeight="1"/>
  <cols>
    <col min="1" max="1" width="6.875" style="1" customWidth="1"/>
    <col min="2" max="2" width="55.375" style="1" customWidth="1"/>
    <col min="3" max="3" width="14.125" style="1" customWidth="1"/>
    <col min="4" max="4" width="16.875" style="1" bestFit="1" customWidth="1"/>
    <col min="5" max="5" width="8.375" style="1" bestFit="1" customWidth="1"/>
    <col min="6" max="6" width="6.00390625" style="1" bestFit="1" customWidth="1"/>
    <col min="7" max="7" width="15.25390625" style="1" customWidth="1"/>
    <col min="8" max="8" width="14.00390625" style="1" hidden="1" customWidth="1"/>
    <col min="9" max="14" width="9.00390625" style="29" customWidth="1"/>
    <col min="15" max="16384" width="9.125" style="1" customWidth="1"/>
  </cols>
  <sheetData>
    <row r="1" ht="12.75" customHeight="1">
      <c r="G1" s="45" t="s">
        <v>605</v>
      </c>
    </row>
    <row r="2" ht="18.75" customHeight="1">
      <c r="A2" s="30" t="s">
        <v>219</v>
      </c>
    </row>
    <row r="4" spans="1:8" ht="36.75" customHeight="1">
      <c r="A4" s="31" t="s">
        <v>3</v>
      </c>
      <c r="B4" s="32" t="s">
        <v>220</v>
      </c>
      <c r="C4" s="31" t="s">
        <v>221</v>
      </c>
      <c r="D4" s="31" t="s">
        <v>222</v>
      </c>
      <c r="E4" s="31" t="s">
        <v>223</v>
      </c>
      <c r="F4" s="31" t="s">
        <v>224</v>
      </c>
      <c r="G4" s="31" t="s">
        <v>225</v>
      </c>
      <c r="H4" s="169"/>
    </row>
    <row r="5" spans="1:8" ht="15.75" customHeight="1">
      <c r="A5" s="14">
        <v>1</v>
      </c>
      <c r="B5" s="109" t="s">
        <v>226</v>
      </c>
      <c r="C5" s="14">
        <v>1</v>
      </c>
      <c r="D5" s="14">
        <v>4</v>
      </c>
      <c r="E5" s="14">
        <v>1</v>
      </c>
      <c r="F5" s="14" t="s">
        <v>227</v>
      </c>
      <c r="G5" s="14"/>
      <c r="H5" s="170"/>
    </row>
    <row r="6" spans="1:8" ht="15.75" customHeight="1">
      <c r="A6" s="14">
        <v>2</v>
      </c>
      <c r="B6" s="109" t="s">
        <v>228</v>
      </c>
      <c r="C6" s="14">
        <v>1</v>
      </c>
      <c r="D6" s="14">
        <v>4</v>
      </c>
      <c r="E6" s="14">
        <v>1</v>
      </c>
      <c r="F6" s="14" t="s">
        <v>227</v>
      </c>
      <c r="G6" s="14"/>
      <c r="H6" s="170"/>
    </row>
    <row r="7" spans="1:8" ht="15.75">
      <c r="A7" s="14">
        <v>3</v>
      </c>
      <c r="B7" s="109" t="s">
        <v>229</v>
      </c>
      <c r="C7" s="14">
        <v>1</v>
      </c>
      <c r="D7" s="14">
        <v>4</v>
      </c>
      <c r="E7" s="14">
        <v>1</v>
      </c>
      <c r="F7" s="14" t="s">
        <v>227</v>
      </c>
      <c r="G7" s="14">
        <v>1</v>
      </c>
      <c r="H7" s="170"/>
    </row>
    <row r="8" spans="1:8" ht="15.75">
      <c r="A8" s="14">
        <v>4</v>
      </c>
      <c r="B8" s="109" t="s">
        <v>230</v>
      </c>
      <c r="C8" s="14">
        <v>1</v>
      </c>
      <c r="D8" s="14">
        <v>4</v>
      </c>
      <c r="E8" s="14">
        <v>1</v>
      </c>
      <c r="F8" s="14" t="s">
        <v>227</v>
      </c>
      <c r="G8" s="14">
        <v>1</v>
      </c>
      <c r="H8" s="170"/>
    </row>
    <row r="9" spans="1:8" ht="15.75">
      <c r="A9" s="33">
        <v>5</v>
      </c>
      <c r="B9" s="110" t="s">
        <v>231</v>
      </c>
      <c r="C9" s="33">
        <v>1</v>
      </c>
      <c r="D9" s="33">
        <v>4</v>
      </c>
      <c r="E9" s="33">
        <v>1</v>
      </c>
      <c r="F9" s="33" t="s">
        <v>227</v>
      </c>
      <c r="G9" s="33">
        <v>1</v>
      </c>
      <c r="H9" s="171"/>
    </row>
    <row r="68" ht="14.25" customHeight="1">
      <c r="C68" s="45"/>
    </row>
    <row r="69" ht="14.25" customHeight="1">
      <c r="C69" s="45"/>
    </row>
    <row r="70" ht="14.25" customHeight="1">
      <c r="C70" s="45"/>
    </row>
    <row r="71" ht="14.25" customHeight="1">
      <c r="C71" s="45"/>
    </row>
    <row r="72" ht="14.25" customHeight="1">
      <c r="C72" s="45"/>
    </row>
    <row r="73" ht="14.25" customHeight="1">
      <c r="C73" s="45"/>
    </row>
    <row r="74" ht="14.25" customHeight="1">
      <c r="C74" s="45"/>
    </row>
    <row r="75" ht="14.25" customHeight="1">
      <c r="C75" s="45"/>
    </row>
  </sheetData>
  <sheetProtection selectLockedCells="1" selectUnlockedCells="1"/>
  <printOptions/>
  <pageMargins left="0.1968503937007874" right="0.1968503937007874" top="0.3937007874015748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4.25" customHeight="1"/>
  <cols>
    <col min="1" max="1" width="7.75390625" style="1" customWidth="1"/>
    <col min="2" max="2" width="14.625" style="1" bestFit="1" customWidth="1"/>
    <col min="3" max="3" width="19.375" style="1" bestFit="1" customWidth="1"/>
    <col min="4" max="4" width="19.00390625" style="20" bestFit="1" customWidth="1"/>
    <col min="5" max="5" width="6.25390625" style="1" bestFit="1" customWidth="1"/>
    <col min="6" max="6" width="13.25390625" style="1" bestFit="1" customWidth="1"/>
    <col min="7" max="7" width="19.375" style="1" customWidth="1"/>
    <col min="8" max="8" width="13.125" style="1" hidden="1" customWidth="1"/>
    <col min="9" max="16384" width="9.125" style="1" customWidth="1"/>
  </cols>
  <sheetData>
    <row r="1" spans="1:8" ht="14.25" customHeight="1">
      <c r="A1" s="111"/>
      <c r="B1" s="111"/>
      <c r="C1" s="111"/>
      <c r="D1" s="112"/>
      <c r="E1" s="111"/>
      <c r="F1" s="111"/>
      <c r="G1" s="136" t="s">
        <v>605</v>
      </c>
      <c r="H1" s="111"/>
    </row>
    <row r="2" spans="1:8" ht="36.75" customHeight="1">
      <c r="A2" s="196" t="s">
        <v>601</v>
      </c>
      <c r="B2" s="196"/>
      <c r="C2" s="196"/>
      <c r="D2" s="196"/>
      <c r="E2" s="196"/>
      <c r="F2" s="196"/>
      <c r="G2" s="196"/>
      <c r="H2" s="196"/>
    </row>
    <row r="4" spans="1:8" s="25" customFormat="1" ht="54.75" customHeight="1">
      <c r="A4" s="23" t="s">
        <v>3</v>
      </c>
      <c r="B4" s="23" t="s">
        <v>232</v>
      </c>
      <c r="C4" s="21" t="s">
        <v>220</v>
      </c>
      <c r="D4" s="24" t="s">
        <v>233</v>
      </c>
      <c r="E4" s="23" t="s">
        <v>234</v>
      </c>
      <c r="F4" s="23" t="s">
        <v>223</v>
      </c>
      <c r="G4" s="23" t="s">
        <v>224</v>
      </c>
      <c r="H4" s="172"/>
    </row>
    <row r="5" spans="1:8" ht="15.75" customHeight="1">
      <c r="A5" s="26">
        <v>1</v>
      </c>
      <c r="B5" s="26">
        <v>37</v>
      </c>
      <c r="C5" s="27" t="s">
        <v>235</v>
      </c>
      <c r="D5" s="28" t="s">
        <v>236</v>
      </c>
      <c r="E5" s="26"/>
      <c r="F5" s="26" t="s">
        <v>237</v>
      </c>
      <c r="G5" s="26" t="s">
        <v>238</v>
      </c>
      <c r="H5" s="173"/>
    </row>
    <row r="6" spans="1:8" ht="15.75" customHeight="1">
      <c r="A6" s="26">
        <v>2</v>
      </c>
      <c r="B6" s="26">
        <v>34</v>
      </c>
      <c r="C6" s="27" t="s">
        <v>239</v>
      </c>
      <c r="D6" s="28" t="s">
        <v>240</v>
      </c>
      <c r="E6" s="26" t="s">
        <v>237</v>
      </c>
      <c r="F6" s="26"/>
      <c r="G6" s="26" t="s">
        <v>241</v>
      </c>
      <c r="H6" s="173"/>
    </row>
    <row r="7" spans="1:8" ht="15.75" customHeight="1">
      <c r="A7" s="26">
        <v>3</v>
      </c>
      <c r="B7" s="26">
        <v>5</v>
      </c>
      <c r="C7" s="27" t="s">
        <v>242</v>
      </c>
      <c r="D7" s="28" t="s">
        <v>243</v>
      </c>
      <c r="E7" s="26" t="s">
        <v>237</v>
      </c>
      <c r="F7" s="26"/>
      <c r="G7" s="26" t="s">
        <v>238</v>
      </c>
      <c r="H7" s="173"/>
    </row>
    <row r="8" spans="1:8" ht="15.75" customHeight="1">
      <c r="A8" s="26">
        <v>4</v>
      </c>
      <c r="B8" s="26">
        <v>26</v>
      </c>
      <c r="C8" s="27" t="s">
        <v>244</v>
      </c>
      <c r="D8" s="28" t="s">
        <v>245</v>
      </c>
      <c r="E8" s="26" t="s">
        <v>237</v>
      </c>
      <c r="F8" s="26" t="s">
        <v>237</v>
      </c>
      <c r="G8" s="26" t="s">
        <v>238</v>
      </c>
      <c r="H8" s="173"/>
    </row>
    <row r="9" spans="1:8" ht="15.75" customHeight="1">
      <c r="A9" s="26">
        <v>5</v>
      </c>
      <c r="B9" s="26">
        <v>39</v>
      </c>
      <c r="C9" s="27" t="s">
        <v>246</v>
      </c>
      <c r="D9" s="28" t="s">
        <v>247</v>
      </c>
      <c r="E9" s="26" t="s">
        <v>237</v>
      </c>
      <c r="F9" s="26" t="s">
        <v>237</v>
      </c>
      <c r="G9" s="26" t="s">
        <v>248</v>
      </c>
      <c r="H9" s="173"/>
    </row>
    <row r="10" spans="1:8" ht="15.75" customHeight="1">
      <c r="A10" s="26">
        <v>6</v>
      </c>
      <c r="B10" s="26">
        <v>53</v>
      </c>
      <c r="C10" s="27" t="s">
        <v>249</v>
      </c>
      <c r="D10" s="28" t="s">
        <v>247</v>
      </c>
      <c r="E10" s="26"/>
      <c r="F10" s="26" t="s">
        <v>237</v>
      </c>
      <c r="G10" s="26" t="s">
        <v>238</v>
      </c>
      <c r="H10" s="173"/>
    </row>
    <row r="11" spans="1:8" ht="15.75" customHeight="1">
      <c r="A11" s="26">
        <v>7</v>
      </c>
      <c r="B11" s="26">
        <v>75</v>
      </c>
      <c r="C11" s="27" t="s">
        <v>250</v>
      </c>
      <c r="D11" s="28" t="s">
        <v>247</v>
      </c>
      <c r="E11" s="26" t="s">
        <v>237</v>
      </c>
      <c r="F11" s="26"/>
      <c r="G11" s="26" t="s">
        <v>251</v>
      </c>
      <c r="H11" s="173"/>
    </row>
    <row r="12" spans="1:8" ht="15.75" customHeight="1">
      <c r="A12" s="26">
        <v>8</v>
      </c>
      <c r="B12" s="26">
        <v>92</v>
      </c>
      <c r="C12" s="27" t="s">
        <v>252</v>
      </c>
      <c r="D12" s="28" t="s">
        <v>253</v>
      </c>
      <c r="E12" s="26"/>
      <c r="F12" s="26" t="s">
        <v>237</v>
      </c>
      <c r="G12" s="26" t="s">
        <v>238</v>
      </c>
      <c r="H12" s="173"/>
    </row>
    <row r="13" spans="1:8" ht="15.75" customHeight="1">
      <c r="A13" s="26">
        <v>9</v>
      </c>
      <c r="B13" s="26">
        <v>99</v>
      </c>
      <c r="C13" s="27" t="s">
        <v>254</v>
      </c>
      <c r="D13" s="28" t="s">
        <v>243</v>
      </c>
      <c r="E13" s="26" t="s">
        <v>237</v>
      </c>
      <c r="F13" s="26"/>
      <c r="G13" s="26" t="s">
        <v>251</v>
      </c>
      <c r="H13" s="173"/>
    </row>
    <row r="14" spans="1:8" ht="15.75" customHeight="1">
      <c r="A14" s="26">
        <v>10</v>
      </c>
      <c r="B14" s="26">
        <v>104</v>
      </c>
      <c r="C14" s="27" t="s">
        <v>255</v>
      </c>
      <c r="D14" s="28" t="s">
        <v>247</v>
      </c>
      <c r="E14" s="26"/>
      <c r="F14" s="26" t="s">
        <v>237</v>
      </c>
      <c r="G14" s="26" t="s">
        <v>238</v>
      </c>
      <c r="H14" s="173"/>
    </row>
    <row r="15" spans="1:8" ht="15.75" customHeight="1">
      <c r="A15" s="26">
        <v>11</v>
      </c>
      <c r="B15" s="26">
        <v>1</v>
      </c>
      <c r="C15" s="27" t="s">
        <v>256</v>
      </c>
      <c r="D15" s="28" t="s">
        <v>257</v>
      </c>
      <c r="E15" s="26"/>
      <c r="F15" s="26" t="s">
        <v>237</v>
      </c>
      <c r="G15" s="26" t="s">
        <v>238</v>
      </c>
      <c r="H15" s="173"/>
    </row>
    <row r="16" spans="1:8" ht="15.75" customHeight="1">
      <c r="A16" s="26">
        <v>12</v>
      </c>
      <c r="B16" s="26">
        <v>28</v>
      </c>
      <c r="C16" s="27" t="s">
        <v>258</v>
      </c>
      <c r="D16" s="28" t="s">
        <v>259</v>
      </c>
      <c r="E16" s="26" t="s">
        <v>237</v>
      </c>
      <c r="F16" s="26"/>
      <c r="G16" s="26" t="s">
        <v>248</v>
      </c>
      <c r="H16" s="173"/>
    </row>
    <row r="17" spans="1:8" ht="15.75" customHeight="1">
      <c r="A17" s="26">
        <v>13</v>
      </c>
      <c r="B17" s="26">
        <v>123</v>
      </c>
      <c r="C17" s="27" t="s">
        <v>260</v>
      </c>
      <c r="D17" s="28" t="s">
        <v>261</v>
      </c>
      <c r="E17" s="26"/>
      <c r="F17" s="26"/>
      <c r="G17" s="26" t="s">
        <v>238</v>
      </c>
      <c r="H17" s="173"/>
    </row>
    <row r="18" spans="1:8" ht="15.75" customHeight="1">
      <c r="A18" s="26">
        <v>14</v>
      </c>
      <c r="B18" s="26">
        <v>97</v>
      </c>
      <c r="C18" s="27" t="s">
        <v>262</v>
      </c>
      <c r="D18" s="28" t="s">
        <v>243</v>
      </c>
      <c r="E18" s="26" t="s">
        <v>237</v>
      </c>
      <c r="F18" s="26"/>
      <c r="G18" s="26" t="s">
        <v>251</v>
      </c>
      <c r="H18" s="173"/>
    </row>
    <row r="19" spans="1:8" ht="15.75" customHeight="1">
      <c r="A19" s="133"/>
      <c r="B19" s="133"/>
      <c r="C19" s="134"/>
      <c r="D19" s="135"/>
      <c r="E19" s="133"/>
      <c r="F19" s="133"/>
      <c r="G19" s="133"/>
      <c r="H19" s="136"/>
    </row>
    <row r="20" spans="1:11" ht="15.75" customHeight="1">
      <c r="A20" s="136"/>
      <c r="B20" s="136"/>
      <c r="C20" s="111"/>
      <c r="D20" s="112"/>
      <c r="E20" s="136"/>
      <c r="F20" s="136"/>
      <c r="G20" s="136"/>
      <c r="H20" s="136"/>
      <c r="K20" s="174"/>
    </row>
    <row r="21" spans="1:8" ht="15.75" customHeight="1">
      <c r="A21" s="136"/>
      <c r="B21" s="136"/>
      <c r="C21" s="111"/>
      <c r="D21" s="112"/>
      <c r="E21" s="136"/>
      <c r="F21" s="136"/>
      <c r="G21" s="136"/>
      <c r="H21" s="136"/>
    </row>
    <row r="68" ht="14.25" customHeight="1">
      <c r="C68" s="45"/>
    </row>
    <row r="69" ht="14.25" customHeight="1">
      <c r="C69" s="45"/>
    </row>
    <row r="70" ht="14.25" customHeight="1">
      <c r="C70" s="45"/>
    </row>
    <row r="71" ht="14.25" customHeight="1">
      <c r="C71" s="45"/>
    </row>
    <row r="72" ht="14.25" customHeight="1">
      <c r="C72" s="45"/>
    </row>
    <row r="73" ht="14.25" customHeight="1">
      <c r="C73" s="45"/>
    </row>
    <row r="74" ht="14.25" customHeight="1">
      <c r="C74" s="45"/>
    </row>
    <row r="75" ht="14.25" customHeight="1">
      <c r="C75" s="45"/>
    </row>
  </sheetData>
  <sheetProtection selectLockedCells="1" selectUnlockedCells="1"/>
  <mergeCells count="1">
    <mergeCell ref="A2:H2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4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9.125" style="19" customWidth="1"/>
    <col min="2" max="2" width="61.25390625" style="20" customWidth="1"/>
    <col min="3" max="3" width="15.375" style="45" customWidth="1"/>
    <col min="4" max="4" width="16.625" style="45" customWidth="1"/>
    <col min="5" max="5" width="11.125" style="1" customWidth="1"/>
    <col min="6" max="6" width="14.00390625" style="1" customWidth="1"/>
    <col min="7" max="16384" width="9.125" style="1" customWidth="1"/>
  </cols>
  <sheetData>
    <row r="1" ht="12.75">
      <c r="D1" s="45" t="s">
        <v>605</v>
      </c>
    </row>
    <row r="2" spans="1:5" ht="32.25" customHeight="1">
      <c r="A2" s="204" t="s">
        <v>595</v>
      </c>
      <c r="B2" s="204"/>
      <c r="C2" s="204"/>
      <c r="D2" s="204"/>
      <c r="E2" s="114"/>
    </row>
    <row r="3" spans="1:5" ht="15.75">
      <c r="A3" s="17"/>
      <c r="B3" s="18"/>
      <c r="C3" s="113"/>
      <c r="D3" s="113"/>
      <c r="E3" s="18"/>
    </row>
    <row r="4" ht="12.75">
      <c r="D4" s="126"/>
    </row>
    <row r="6" spans="1:4" s="15" customFormat="1" ht="15.75">
      <c r="A6" s="115" t="s">
        <v>263</v>
      </c>
      <c r="B6" s="116" t="s">
        <v>264</v>
      </c>
      <c r="C6" s="116" t="s">
        <v>265</v>
      </c>
      <c r="D6" s="116" t="s">
        <v>266</v>
      </c>
    </row>
    <row r="7" spans="1:4" ht="15.75">
      <c r="A7" s="117" t="s">
        <v>267</v>
      </c>
      <c r="B7" s="120" t="s">
        <v>268</v>
      </c>
      <c r="C7" s="121">
        <v>1</v>
      </c>
      <c r="D7" s="122">
        <v>24</v>
      </c>
    </row>
    <row r="8" spans="1:4" ht="15.75">
      <c r="A8" s="117" t="s">
        <v>269</v>
      </c>
      <c r="B8" s="120" t="s">
        <v>270</v>
      </c>
      <c r="C8" s="123">
        <v>2</v>
      </c>
      <c r="D8" s="122">
        <v>7</v>
      </c>
    </row>
    <row r="9" spans="1:4" ht="15.75">
      <c r="A9" s="117" t="s">
        <v>271</v>
      </c>
      <c r="B9" s="120" t="s">
        <v>272</v>
      </c>
      <c r="C9" s="121">
        <v>3</v>
      </c>
      <c r="D9" s="122">
        <v>6</v>
      </c>
    </row>
    <row r="10" spans="1:4" ht="15.75">
      <c r="A10" s="117" t="s">
        <v>273</v>
      </c>
      <c r="B10" s="120" t="s">
        <v>274</v>
      </c>
      <c r="C10" s="121">
        <v>4</v>
      </c>
      <c r="D10" s="122">
        <v>5</v>
      </c>
    </row>
    <row r="11" spans="1:4" ht="15.75">
      <c r="A11" s="117" t="s">
        <v>275</v>
      </c>
      <c r="B11" s="120" t="s">
        <v>276</v>
      </c>
      <c r="C11" s="121">
        <v>5</v>
      </c>
      <c r="D11" s="122">
        <v>63</v>
      </c>
    </row>
    <row r="12" spans="1:4" ht="15.75">
      <c r="A12" s="117" t="s">
        <v>277</v>
      </c>
      <c r="B12" s="120" t="s">
        <v>278</v>
      </c>
      <c r="C12" s="121">
        <v>6</v>
      </c>
      <c r="D12" s="122">
        <v>5</v>
      </c>
    </row>
    <row r="13" spans="1:4" ht="15.75">
      <c r="A13" s="117" t="s">
        <v>279</v>
      </c>
      <c r="B13" s="120" t="s">
        <v>280</v>
      </c>
      <c r="C13" s="121">
        <v>7</v>
      </c>
      <c r="D13" s="122">
        <v>20</v>
      </c>
    </row>
    <row r="14" spans="1:4" ht="15.75">
      <c r="A14" s="117" t="s">
        <v>281</v>
      </c>
      <c r="B14" s="120" t="s">
        <v>282</v>
      </c>
      <c r="C14" s="121">
        <v>8</v>
      </c>
      <c r="D14" s="122">
        <v>4</v>
      </c>
    </row>
    <row r="15" spans="1:4" ht="15.75">
      <c r="A15" s="117" t="s">
        <v>283</v>
      </c>
      <c r="B15" s="120" t="s">
        <v>284</v>
      </c>
      <c r="C15" s="121">
        <v>9</v>
      </c>
      <c r="D15" s="122">
        <v>1</v>
      </c>
    </row>
    <row r="16" spans="1:4" ht="15.75">
      <c r="A16" s="117" t="s">
        <v>285</v>
      </c>
      <c r="B16" s="120" t="s">
        <v>286</v>
      </c>
      <c r="C16" s="121">
        <v>10</v>
      </c>
      <c r="D16" s="122">
        <v>4</v>
      </c>
    </row>
    <row r="17" spans="1:4" ht="15.75">
      <c r="A17" s="117" t="s">
        <v>287</v>
      </c>
      <c r="B17" s="120" t="s">
        <v>288</v>
      </c>
      <c r="C17" s="121">
        <v>11</v>
      </c>
      <c r="D17" s="122">
        <v>25</v>
      </c>
    </row>
    <row r="18" spans="1:4" ht="15.75">
      <c r="A18" s="117" t="s">
        <v>289</v>
      </c>
      <c r="B18" s="120" t="s">
        <v>290</v>
      </c>
      <c r="C18" s="121">
        <v>12</v>
      </c>
      <c r="D18" s="122">
        <v>7</v>
      </c>
    </row>
    <row r="19" spans="1:4" ht="15.75">
      <c r="A19" s="117" t="s">
        <v>291</v>
      </c>
      <c r="B19" s="120" t="s">
        <v>292</v>
      </c>
      <c r="C19" s="121">
        <v>13</v>
      </c>
      <c r="D19" s="122">
        <v>22</v>
      </c>
    </row>
    <row r="20" spans="1:4" ht="15.75">
      <c r="A20" s="117" t="s">
        <v>293</v>
      </c>
      <c r="B20" s="120" t="s">
        <v>294</v>
      </c>
      <c r="C20" s="121">
        <v>14</v>
      </c>
      <c r="D20" s="122">
        <v>12</v>
      </c>
    </row>
    <row r="21" spans="1:4" ht="15.75">
      <c r="A21" s="117" t="s">
        <v>295</v>
      </c>
      <c r="B21" s="120" t="s">
        <v>296</v>
      </c>
      <c r="C21" s="121">
        <v>15</v>
      </c>
      <c r="D21" s="122">
        <v>25</v>
      </c>
    </row>
    <row r="22" spans="1:4" ht="15.75">
      <c r="A22" s="117" t="s">
        <v>297</v>
      </c>
      <c r="B22" s="120" t="s">
        <v>298</v>
      </c>
      <c r="C22" s="121">
        <v>16</v>
      </c>
      <c r="D22" s="122">
        <v>13</v>
      </c>
    </row>
    <row r="23" spans="1:4" ht="15.75">
      <c r="A23" s="117" t="s">
        <v>299</v>
      </c>
      <c r="B23" s="120" t="s">
        <v>300</v>
      </c>
      <c r="C23" s="121">
        <v>17</v>
      </c>
      <c r="D23" s="122">
        <v>39</v>
      </c>
    </row>
    <row r="24" spans="1:4" ht="15.75">
      <c r="A24" s="117" t="s">
        <v>301</v>
      </c>
      <c r="B24" s="120" t="s">
        <v>302</v>
      </c>
      <c r="C24" s="121">
        <v>18</v>
      </c>
      <c r="D24" s="122">
        <v>10</v>
      </c>
    </row>
    <row r="25" spans="1:4" ht="15.75">
      <c r="A25" s="117" t="s">
        <v>303</v>
      </c>
      <c r="B25" s="120" t="s">
        <v>304</v>
      </c>
      <c r="C25" s="121">
        <v>19</v>
      </c>
      <c r="D25" s="122">
        <v>8</v>
      </c>
    </row>
    <row r="26" spans="1:4" ht="15.75">
      <c r="A26" s="117" t="s">
        <v>305</v>
      </c>
      <c r="B26" s="120" t="s">
        <v>306</v>
      </c>
      <c r="C26" s="121">
        <v>20</v>
      </c>
      <c r="D26" s="122">
        <v>7</v>
      </c>
    </row>
    <row r="27" spans="1:4" ht="15.75">
      <c r="A27" s="117" t="s">
        <v>307</v>
      </c>
      <c r="B27" s="120" t="s">
        <v>308</v>
      </c>
      <c r="C27" s="121">
        <v>21</v>
      </c>
      <c r="D27" s="122">
        <v>5</v>
      </c>
    </row>
    <row r="28" spans="1:4" ht="15.75">
      <c r="A28" s="117" t="s">
        <v>309</v>
      </c>
      <c r="B28" s="120" t="s">
        <v>310</v>
      </c>
      <c r="C28" s="121">
        <v>22</v>
      </c>
      <c r="D28" s="122">
        <v>8</v>
      </c>
    </row>
    <row r="29" spans="1:4" ht="15.75">
      <c r="A29" s="117" t="s">
        <v>311</v>
      </c>
      <c r="B29" s="120" t="s">
        <v>312</v>
      </c>
      <c r="C29" s="121">
        <v>23</v>
      </c>
      <c r="D29" s="122">
        <v>14</v>
      </c>
    </row>
    <row r="30" spans="1:4" ht="15.75">
      <c r="A30" s="117" t="s">
        <v>313</v>
      </c>
      <c r="B30" s="120" t="s">
        <v>314</v>
      </c>
      <c r="C30" s="121">
        <v>24</v>
      </c>
      <c r="D30" s="122">
        <v>1</v>
      </c>
    </row>
    <row r="31" spans="1:4" ht="15.75">
      <c r="A31" s="117" t="s">
        <v>315</v>
      </c>
      <c r="B31" s="120" t="s">
        <v>316</v>
      </c>
      <c r="C31" s="121">
        <v>25</v>
      </c>
      <c r="D31" s="122">
        <v>51</v>
      </c>
    </row>
    <row r="32" spans="1:4" ht="15.75">
      <c r="A32" s="117" t="s">
        <v>317</v>
      </c>
      <c r="B32" s="120" t="s">
        <v>318</v>
      </c>
      <c r="C32" s="121">
        <v>26</v>
      </c>
      <c r="D32" s="122">
        <v>11</v>
      </c>
    </row>
    <row r="33" spans="1:4" ht="15.75">
      <c r="A33" s="117" t="s">
        <v>319</v>
      </c>
      <c r="B33" s="120" t="s">
        <v>320</v>
      </c>
      <c r="C33" s="121">
        <v>27</v>
      </c>
      <c r="D33" s="122">
        <v>6</v>
      </c>
    </row>
    <row r="34" spans="1:4" ht="15.75">
      <c r="A34" s="117" t="s">
        <v>321</v>
      </c>
      <c r="B34" s="120" t="s">
        <v>322</v>
      </c>
      <c r="C34" s="121">
        <v>28</v>
      </c>
      <c r="D34" s="122">
        <v>16</v>
      </c>
    </row>
    <row r="35" spans="1:4" ht="15.75">
      <c r="A35" s="117" t="s">
        <v>323</v>
      </c>
      <c r="B35" s="120" t="s">
        <v>324</v>
      </c>
      <c r="C35" s="121">
        <v>29</v>
      </c>
      <c r="D35" s="122">
        <v>33</v>
      </c>
    </row>
    <row r="36" spans="1:4" ht="15.75">
      <c r="A36" s="117" t="s">
        <v>325</v>
      </c>
      <c r="B36" s="120" t="s">
        <v>326</v>
      </c>
      <c r="C36" s="121">
        <v>30</v>
      </c>
      <c r="D36" s="122">
        <v>12</v>
      </c>
    </row>
    <row r="37" spans="1:4" ht="15.75">
      <c r="A37" s="117" t="s">
        <v>327</v>
      </c>
      <c r="B37" s="120" t="s">
        <v>328</v>
      </c>
      <c r="C37" s="121">
        <v>31</v>
      </c>
      <c r="D37" s="122">
        <v>4</v>
      </c>
    </row>
    <row r="38" spans="1:4" ht="15.75">
      <c r="A38" s="117" t="s">
        <v>329</v>
      </c>
      <c r="B38" s="120" t="s">
        <v>330</v>
      </c>
      <c r="C38" s="121">
        <v>32</v>
      </c>
      <c r="D38" s="122">
        <v>30</v>
      </c>
    </row>
    <row r="39" spans="1:4" ht="15.75">
      <c r="A39" s="117" t="s">
        <v>331</v>
      </c>
      <c r="B39" s="120" t="s">
        <v>332</v>
      </c>
      <c r="C39" s="121">
        <v>33</v>
      </c>
      <c r="D39" s="122">
        <v>24</v>
      </c>
    </row>
    <row r="40" spans="1:4" ht="15.75">
      <c r="A40" s="117" t="s">
        <v>333</v>
      </c>
      <c r="B40" s="120" t="s">
        <v>334</v>
      </c>
      <c r="C40" s="121">
        <v>34</v>
      </c>
      <c r="D40" s="122">
        <v>4</v>
      </c>
    </row>
    <row r="41" spans="1:4" ht="15.75">
      <c r="A41" s="117" t="s">
        <v>335</v>
      </c>
      <c r="B41" s="120" t="s">
        <v>336</v>
      </c>
      <c r="C41" s="121">
        <v>35</v>
      </c>
      <c r="D41" s="122">
        <v>2</v>
      </c>
    </row>
    <row r="42" spans="1:4" ht="15.75">
      <c r="A42" s="117" t="s">
        <v>337</v>
      </c>
      <c r="B42" s="120" t="s">
        <v>338</v>
      </c>
      <c r="C42" s="121">
        <v>36</v>
      </c>
      <c r="D42" s="122">
        <v>11</v>
      </c>
    </row>
    <row r="43" spans="1:4" ht="15.75">
      <c r="A43" s="117" t="s">
        <v>339</v>
      </c>
      <c r="B43" s="120" t="s">
        <v>340</v>
      </c>
      <c r="C43" s="121">
        <v>37</v>
      </c>
      <c r="D43" s="122">
        <v>25</v>
      </c>
    </row>
    <row r="44" spans="1:4" ht="15.75">
      <c r="A44" s="117" t="s">
        <v>341</v>
      </c>
      <c r="B44" s="120" t="s">
        <v>342</v>
      </c>
      <c r="C44" s="121">
        <v>38</v>
      </c>
      <c r="D44" s="122">
        <v>3</v>
      </c>
    </row>
    <row r="45" spans="1:4" ht="15.75">
      <c r="A45" s="117" t="s">
        <v>343</v>
      </c>
      <c r="B45" s="120" t="s">
        <v>344</v>
      </c>
      <c r="C45" s="121">
        <v>39</v>
      </c>
      <c r="D45" s="122">
        <v>30</v>
      </c>
    </row>
    <row r="46" spans="1:4" ht="15.75">
      <c r="A46" s="117" t="s">
        <v>345</v>
      </c>
      <c r="B46" s="120" t="s">
        <v>346</v>
      </c>
      <c r="C46" s="121">
        <v>40</v>
      </c>
      <c r="D46" s="122">
        <v>20</v>
      </c>
    </row>
    <row r="47" spans="1:4" ht="15.75">
      <c r="A47" s="117" t="s">
        <v>347</v>
      </c>
      <c r="B47" s="120" t="s">
        <v>348</v>
      </c>
      <c r="C47" s="121">
        <v>41</v>
      </c>
      <c r="D47" s="122">
        <v>4</v>
      </c>
    </row>
    <row r="48" spans="1:4" ht="15.75">
      <c r="A48" s="117" t="s">
        <v>349</v>
      </c>
      <c r="B48" s="120" t="s">
        <v>350</v>
      </c>
      <c r="C48" s="121">
        <v>42</v>
      </c>
      <c r="D48" s="122">
        <v>14</v>
      </c>
    </row>
    <row r="49" spans="1:4" ht="15.75">
      <c r="A49" s="117" t="s">
        <v>351</v>
      </c>
      <c r="B49" s="120" t="s">
        <v>352</v>
      </c>
      <c r="C49" s="121">
        <v>43</v>
      </c>
      <c r="D49" s="122">
        <v>20</v>
      </c>
    </row>
    <row r="50" spans="1:4" ht="15.75">
      <c r="A50" s="117" t="s">
        <v>353</v>
      </c>
      <c r="B50" s="120" t="s">
        <v>354</v>
      </c>
      <c r="C50" s="121">
        <v>44</v>
      </c>
      <c r="D50" s="122">
        <v>7</v>
      </c>
    </row>
    <row r="51" spans="1:4" ht="15.75" customHeight="1">
      <c r="A51" s="117" t="s">
        <v>355</v>
      </c>
      <c r="B51" s="120" t="s">
        <v>356</v>
      </c>
      <c r="C51" s="121">
        <v>45</v>
      </c>
      <c r="D51" s="122">
        <v>46</v>
      </c>
    </row>
    <row r="52" spans="1:4" ht="15.75">
      <c r="A52" s="117" t="s">
        <v>357</v>
      </c>
      <c r="B52" s="120" t="s">
        <v>358</v>
      </c>
      <c r="C52" s="121">
        <v>46</v>
      </c>
      <c r="D52" s="122">
        <v>6</v>
      </c>
    </row>
    <row r="53" spans="1:4" ht="15.75">
      <c r="A53" s="117" t="s">
        <v>359</v>
      </c>
      <c r="B53" s="120" t="s">
        <v>348</v>
      </c>
      <c r="C53" s="121">
        <v>47</v>
      </c>
      <c r="D53" s="122">
        <v>23</v>
      </c>
    </row>
    <row r="54" spans="1:4" ht="15.75">
      <c r="A54" s="117" t="s">
        <v>360</v>
      </c>
      <c r="B54" s="120" t="s">
        <v>361</v>
      </c>
      <c r="C54" s="121">
        <v>48</v>
      </c>
      <c r="D54" s="122">
        <v>7</v>
      </c>
    </row>
    <row r="55" spans="1:4" ht="15.75">
      <c r="A55" s="117" t="s">
        <v>362</v>
      </c>
      <c r="B55" s="120" t="s">
        <v>363</v>
      </c>
      <c r="C55" s="121">
        <v>49</v>
      </c>
      <c r="D55" s="122">
        <v>4</v>
      </c>
    </row>
    <row r="56" spans="1:4" ht="15.75">
      <c r="A56" s="117" t="s">
        <v>364</v>
      </c>
      <c r="B56" s="120" t="s">
        <v>365</v>
      </c>
      <c r="C56" s="121">
        <v>50</v>
      </c>
      <c r="D56" s="122">
        <v>7</v>
      </c>
    </row>
    <row r="57" spans="1:4" ht="15.75">
      <c r="A57" s="117" t="s">
        <v>366</v>
      </c>
      <c r="B57" s="120" t="s">
        <v>367</v>
      </c>
      <c r="C57" s="121">
        <v>51</v>
      </c>
      <c r="D57" s="122">
        <v>55</v>
      </c>
    </row>
    <row r="58" spans="1:4" ht="15.75">
      <c r="A58" s="117" t="s">
        <v>368</v>
      </c>
      <c r="B58" s="120" t="s">
        <v>369</v>
      </c>
      <c r="C58" s="121">
        <v>52</v>
      </c>
      <c r="D58" s="122">
        <v>7</v>
      </c>
    </row>
    <row r="59" spans="1:4" ht="15.75">
      <c r="A59" s="117" t="s">
        <v>370</v>
      </c>
      <c r="B59" s="120" t="s">
        <v>371</v>
      </c>
      <c r="C59" s="121">
        <v>53</v>
      </c>
      <c r="D59" s="122">
        <v>38</v>
      </c>
    </row>
    <row r="60" spans="1:4" ht="15.75">
      <c r="A60" s="117" t="s">
        <v>372</v>
      </c>
      <c r="B60" s="120" t="s">
        <v>373</v>
      </c>
      <c r="C60" s="121">
        <v>54</v>
      </c>
      <c r="D60" s="122">
        <v>9</v>
      </c>
    </row>
    <row r="61" spans="1:4" ht="15.75">
      <c r="A61" s="117" t="s">
        <v>374</v>
      </c>
      <c r="B61" s="120" t="s">
        <v>375</v>
      </c>
      <c r="C61" s="121">
        <v>55</v>
      </c>
      <c r="D61" s="122">
        <v>52</v>
      </c>
    </row>
    <row r="62" spans="1:4" ht="15.75">
      <c r="A62" s="117" t="s">
        <v>376</v>
      </c>
      <c r="B62" s="120" t="s">
        <v>377</v>
      </c>
      <c r="C62" s="121">
        <v>56</v>
      </c>
      <c r="D62" s="122">
        <v>45</v>
      </c>
    </row>
    <row r="63" spans="1:4" ht="15.75">
      <c r="A63" s="117" t="s">
        <v>378</v>
      </c>
      <c r="B63" s="120" t="s">
        <v>379</v>
      </c>
      <c r="C63" s="121">
        <v>57</v>
      </c>
      <c r="D63" s="122">
        <v>34</v>
      </c>
    </row>
    <row r="64" spans="1:4" ht="15.75">
      <c r="A64" s="117" t="s">
        <v>380</v>
      </c>
      <c r="B64" s="120" t="s">
        <v>381</v>
      </c>
      <c r="C64" s="121">
        <v>58</v>
      </c>
      <c r="D64" s="122">
        <v>97</v>
      </c>
    </row>
    <row r="65" spans="1:4" ht="15.75">
      <c r="A65" s="117" t="s">
        <v>382</v>
      </c>
      <c r="B65" s="120" t="s">
        <v>383</v>
      </c>
      <c r="C65" s="121">
        <v>59</v>
      </c>
      <c r="D65" s="122">
        <v>74</v>
      </c>
    </row>
    <row r="66" spans="1:4" ht="15.75">
      <c r="A66" s="117" t="s">
        <v>384</v>
      </c>
      <c r="B66" s="120" t="s">
        <v>385</v>
      </c>
      <c r="C66" s="121">
        <v>60</v>
      </c>
      <c r="D66" s="122">
        <v>19</v>
      </c>
    </row>
    <row r="67" spans="1:4" ht="15.75">
      <c r="A67" s="117" t="s">
        <v>386</v>
      </c>
      <c r="B67" s="120" t="s">
        <v>387</v>
      </c>
      <c r="C67" s="121">
        <v>61</v>
      </c>
      <c r="D67" s="122">
        <v>7</v>
      </c>
    </row>
    <row r="68" spans="1:4" ht="15.75">
      <c r="A68" s="117" t="s">
        <v>388</v>
      </c>
      <c r="B68" s="120" t="s">
        <v>389</v>
      </c>
      <c r="C68" s="121">
        <v>62</v>
      </c>
      <c r="D68" s="122">
        <v>27</v>
      </c>
    </row>
    <row r="69" spans="1:4" ht="15.75">
      <c r="A69" s="117" t="s">
        <v>390</v>
      </c>
      <c r="B69" s="120" t="s">
        <v>391</v>
      </c>
      <c r="C69" s="121">
        <v>63</v>
      </c>
      <c r="D69" s="122">
        <v>11</v>
      </c>
    </row>
    <row r="70" spans="1:4" ht="15.75">
      <c r="A70" s="117" t="s">
        <v>392</v>
      </c>
      <c r="B70" s="120" t="s">
        <v>393</v>
      </c>
      <c r="C70" s="121">
        <v>64</v>
      </c>
      <c r="D70" s="122">
        <v>15</v>
      </c>
    </row>
    <row r="71" spans="1:4" ht="15.75">
      <c r="A71" s="117" t="s">
        <v>394</v>
      </c>
      <c r="B71" s="120" t="s">
        <v>395</v>
      </c>
      <c r="C71" s="121">
        <v>65</v>
      </c>
      <c r="D71" s="122">
        <v>84</v>
      </c>
    </row>
    <row r="72" spans="1:4" ht="15.75">
      <c r="A72" s="117" t="s">
        <v>396</v>
      </c>
      <c r="B72" s="120" t="s">
        <v>397</v>
      </c>
      <c r="C72" s="121">
        <v>66</v>
      </c>
      <c r="D72" s="122">
        <v>81</v>
      </c>
    </row>
    <row r="73" spans="1:4" ht="16.5" customHeight="1">
      <c r="A73" s="117" t="s">
        <v>398</v>
      </c>
      <c r="B73" s="120" t="s">
        <v>399</v>
      </c>
      <c r="C73" s="121">
        <v>67</v>
      </c>
      <c r="D73" s="122">
        <v>76</v>
      </c>
    </row>
    <row r="74" spans="1:4" ht="15.75">
      <c r="A74" s="117" t="s">
        <v>400</v>
      </c>
      <c r="B74" s="120" t="s">
        <v>401</v>
      </c>
      <c r="C74" s="121">
        <v>68</v>
      </c>
      <c r="D74" s="122">
        <v>24</v>
      </c>
    </row>
    <row r="75" spans="1:4" ht="15.75">
      <c r="A75" s="117" t="s">
        <v>402</v>
      </c>
      <c r="B75" s="120" t="s">
        <v>403</v>
      </c>
      <c r="C75" s="121">
        <v>69</v>
      </c>
      <c r="D75" s="122">
        <v>82</v>
      </c>
    </row>
    <row r="76" spans="1:4" ht="15.75">
      <c r="A76" s="117" t="s">
        <v>404</v>
      </c>
      <c r="B76" s="120" t="s">
        <v>405</v>
      </c>
      <c r="C76" s="121">
        <v>70</v>
      </c>
      <c r="D76" s="122">
        <v>24</v>
      </c>
    </row>
    <row r="77" spans="1:4" ht="15.75">
      <c r="A77" s="117" t="s">
        <v>406</v>
      </c>
      <c r="B77" s="120" t="s">
        <v>407</v>
      </c>
      <c r="C77" s="121">
        <v>71</v>
      </c>
      <c r="D77" s="122">
        <v>4</v>
      </c>
    </row>
    <row r="78" spans="1:4" ht="15.75">
      <c r="A78" s="117" t="s">
        <v>408</v>
      </c>
      <c r="B78" s="120" t="s">
        <v>409</v>
      </c>
      <c r="C78" s="121">
        <v>72</v>
      </c>
      <c r="D78" s="122">
        <v>9</v>
      </c>
    </row>
    <row r="79" spans="1:4" ht="15.75">
      <c r="A79" s="117" t="s">
        <v>410</v>
      </c>
      <c r="B79" s="120" t="s">
        <v>411</v>
      </c>
      <c r="C79" s="121">
        <v>73</v>
      </c>
      <c r="D79" s="122">
        <v>15</v>
      </c>
    </row>
    <row r="80" spans="1:4" ht="15.75">
      <c r="A80" s="117" t="s">
        <v>412</v>
      </c>
      <c r="B80" s="120" t="s">
        <v>413</v>
      </c>
      <c r="C80" s="121">
        <v>74</v>
      </c>
      <c r="D80" s="122">
        <v>5</v>
      </c>
    </row>
    <row r="81" spans="1:4" ht="15.75">
      <c r="A81" s="117" t="s">
        <v>414</v>
      </c>
      <c r="B81" s="120" t="s">
        <v>415</v>
      </c>
      <c r="C81" s="121">
        <v>75</v>
      </c>
      <c r="D81" s="122">
        <v>19</v>
      </c>
    </row>
    <row r="82" spans="1:4" ht="15.75">
      <c r="A82" s="117" t="s">
        <v>416</v>
      </c>
      <c r="B82" s="120" t="s">
        <v>417</v>
      </c>
      <c r="C82" s="121">
        <v>76</v>
      </c>
      <c r="D82" s="122">
        <v>25</v>
      </c>
    </row>
    <row r="83" spans="1:4" ht="15.75">
      <c r="A83" s="117" t="s">
        <v>418</v>
      </c>
      <c r="B83" s="120" t="s">
        <v>419</v>
      </c>
      <c r="C83" s="121">
        <v>77</v>
      </c>
      <c r="D83" s="122">
        <v>7</v>
      </c>
    </row>
    <row r="84" spans="1:4" ht="15.75">
      <c r="A84" s="117" t="s">
        <v>420</v>
      </c>
      <c r="B84" s="120" t="s">
        <v>421</v>
      </c>
      <c r="C84" s="121">
        <v>78</v>
      </c>
      <c r="D84" s="122">
        <v>1</v>
      </c>
    </row>
    <row r="85" spans="1:4" ht="15.75">
      <c r="A85" s="117" t="s">
        <v>422</v>
      </c>
      <c r="B85" s="120" t="s">
        <v>423</v>
      </c>
      <c r="C85" s="121">
        <v>79</v>
      </c>
      <c r="D85" s="122">
        <v>16</v>
      </c>
    </row>
    <row r="86" spans="1:4" ht="15.75">
      <c r="A86" s="117" t="s">
        <v>424</v>
      </c>
      <c r="B86" s="120" t="s">
        <v>425</v>
      </c>
      <c r="C86" s="121">
        <v>80</v>
      </c>
      <c r="D86" s="122">
        <v>45</v>
      </c>
    </row>
    <row r="87" spans="1:4" ht="15.75">
      <c r="A87" s="117" t="s">
        <v>426</v>
      </c>
      <c r="B87" s="120" t="s">
        <v>427</v>
      </c>
      <c r="C87" s="121">
        <v>81</v>
      </c>
      <c r="D87" s="122">
        <v>12</v>
      </c>
    </row>
    <row r="88" spans="1:4" ht="15.75">
      <c r="A88" s="117" t="s">
        <v>428</v>
      </c>
      <c r="B88" s="120" t="s">
        <v>429</v>
      </c>
      <c r="C88" s="121">
        <v>82</v>
      </c>
      <c r="D88" s="122">
        <v>40</v>
      </c>
    </row>
    <row r="89" spans="1:4" ht="15.75">
      <c r="A89" s="117" t="s">
        <v>430</v>
      </c>
      <c r="B89" s="120" t="s">
        <v>431</v>
      </c>
      <c r="C89" s="121">
        <v>83</v>
      </c>
      <c r="D89" s="122">
        <v>39</v>
      </c>
    </row>
    <row r="90" spans="1:4" ht="15.75">
      <c r="A90" s="117" t="s">
        <v>432</v>
      </c>
      <c r="B90" s="120" t="s">
        <v>433</v>
      </c>
      <c r="C90" s="121">
        <v>84</v>
      </c>
      <c r="D90" s="122">
        <v>35</v>
      </c>
    </row>
    <row r="91" spans="1:4" ht="15.75">
      <c r="A91" s="117" t="s">
        <v>434</v>
      </c>
      <c r="B91" s="120" t="s">
        <v>435</v>
      </c>
      <c r="C91" s="121">
        <v>85</v>
      </c>
      <c r="D91" s="122">
        <v>21</v>
      </c>
    </row>
    <row r="92" spans="1:4" ht="15.75">
      <c r="A92" s="117" t="s">
        <v>436</v>
      </c>
      <c r="B92" s="120" t="s">
        <v>437</v>
      </c>
      <c r="C92" s="121">
        <v>86</v>
      </c>
      <c r="D92" s="122">
        <v>68</v>
      </c>
    </row>
    <row r="93" spans="1:4" ht="15.75">
      <c r="A93" s="117" t="s">
        <v>438</v>
      </c>
      <c r="B93" s="120" t="s">
        <v>439</v>
      </c>
      <c r="C93" s="121">
        <v>87</v>
      </c>
      <c r="D93" s="122">
        <v>24</v>
      </c>
    </row>
    <row r="94" spans="1:4" ht="15.75">
      <c r="A94" s="117" t="s">
        <v>440</v>
      </c>
      <c r="B94" s="120" t="s">
        <v>441</v>
      </c>
      <c r="C94" s="121">
        <v>88</v>
      </c>
      <c r="D94" s="122">
        <v>39</v>
      </c>
    </row>
    <row r="95" spans="1:4" ht="15.75">
      <c r="A95" s="117" t="s">
        <v>442</v>
      </c>
      <c r="B95" s="120" t="s">
        <v>443</v>
      </c>
      <c r="C95" s="121">
        <v>89</v>
      </c>
      <c r="D95" s="122">
        <v>19</v>
      </c>
    </row>
    <row r="96" spans="1:4" ht="15.75">
      <c r="A96" s="117" t="s">
        <v>444</v>
      </c>
      <c r="B96" s="120" t="s">
        <v>445</v>
      </c>
      <c r="C96" s="121">
        <v>90</v>
      </c>
      <c r="D96" s="122">
        <v>71</v>
      </c>
    </row>
    <row r="97" spans="1:4" ht="15.75">
      <c r="A97" s="117" t="s">
        <v>446</v>
      </c>
      <c r="B97" s="120" t="s">
        <v>447</v>
      </c>
      <c r="C97" s="121">
        <v>91</v>
      </c>
      <c r="D97" s="122">
        <v>51</v>
      </c>
    </row>
    <row r="98" spans="1:4" ht="15.75">
      <c r="A98" s="117" t="s">
        <v>448</v>
      </c>
      <c r="B98" s="120" t="s">
        <v>449</v>
      </c>
      <c r="C98" s="121">
        <v>92</v>
      </c>
      <c r="D98" s="122">
        <v>44</v>
      </c>
    </row>
    <row r="99" spans="1:4" ht="15.75">
      <c r="A99" s="117" t="s">
        <v>450</v>
      </c>
      <c r="B99" s="120" t="s">
        <v>451</v>
      </c>
      <c r="C99" s="121">
        <v>93</v>
      </c>
      <c r="D99" s="122">
        <v>6</v>
      </c>
    </row>
    <row r="100" spans="1:4" ht="15.75">
      <c r="A100" s="117" t="s">
        <v>452</v>
      </c>
      <c r="B100" s="120" t="s">
        <v>453</v>
      </c>
      <c r="C100" s="121">
        <v>94</v>
      </c>
      <c r="D100" s="122">
        <v>47</v>
      </c>
    </row>
    <row r="101" spans="1:4" ht="15.75">
      <c r="A101" s="117" t="s">
        <v>454</v>
      </c>
      <c r="B101" s="120" t="s">
        <v>455</v>
      </c>
      <c r="C101" s="121">
        <v>95</v>
      </c>
      <c r="D101" s="122">
        <v>14</v>
      </c>
    </row>
    <row r="102" spans="1:4" ht="15.75">
      <c r="A102" s="117" t="s">
        <v>456</v>
      </c>
      <c r="B102" s="120" t="s">
        <v>457</v>
      </c>
      <c r="C102" s="121">
        <v>96</v>
      </c>
      <c r="D102" s="122">
        <v>10</v>
      </c>
    </row>
    <row r="103" spans="1:4" ht="15.75">
      <c r="A103" s="117" t="s">
        <v>458</v>
      </c>
      <c r="B103" s="120" t="s">
        <v>459</v>
      </c>
      <c r="C103" s="121">
        <v>97</v>
      </c>
      <c r="D103" s="122">
        <v>40</v>
      </c>
    </row>
    <row r="104" spans="1:4" ht="15.75">
      <c r="A104" s="117" t="s">
        <v>460</v>
      </c>
      <c r="B104" s="120" t="s">
        <v>461</v>
      </c>
      <c r="C104" s="121">
        <v>98</v>
      </c>
      <c r="D104" s="122">
        <v>4</v>
      </c>
    </row>
    <row r="105" spans="1:4" ht="15.75">
      <c r="A105" s="117" t="s">
        <v>462</v>
      </c>
      <c r="B105" s="120" t="s">
        <v>463</v>
      </c>
      <c r="C105" s="121">
        <v>99</v>
      </c>
      <c r="D105" s="122">
        <v>36</v>
      </c>
    </row>
    <row r="106" spans="1:4" ht="15.75">
      <c r="A106" s="117" t="s">
        <v>464</v>
      </c>
      <c r="B106" s="120" t="s">
        <v>465</v>
      </c>
      <c r="C106" s="121">
        <v>100</v>
      </c>
      <c r="D106" s="122">
        <v>14</v>
      </c>
    </row>
    <row r="107" spans="1:4" ht="15.75">
      <c r="A107" s="117" t="s">
        <v>466</v>
      </c>
      <c r="B107" s="120" t="s">
        <v>467</v>
      </c>
      <c r="C107" s="121">
        <v>101</v>
      </c>
      <c r="D107" s="122">
        <v>6</v>
      </c>
    </row>
    <row r="108" spans="1:4" ht="15.75">
      <c r="A108" s="117" t="s">
        <v>468</v>
      </c>
      <c r="B108" s="120" t="s">
        <v>469</v>
      </c>
      <c r="C108" s="121">
        <v>102</v>
      </c>
      <c r="D108" s="122">
        <v>15</v>
      </c>
    </row>
    <row r="109" spans="1:4" ht="15.75">
      <c r="A109" s="117" t="s">
        <v>470</v>
      </c>
      <c r="B109" s="120" t="s">
        <v>471</v>
      </c>
      <c r="C109" s="121">
        <v>103</v>
      </c>
      <c r="D109" s="122">
        <v>78</v>
      </c>
    </row>
    <row r="110" spans="1:4" ht="15.75">
      <c r="A110" s="117" t="s">
        <v>472</v>
      </c>
      <c r="B110" s="120" t="s">
        <v>473</v>
      </c>
      <c r="C110" s="121">
        <v>104</v>
      </c>
      <c r="D110" s="122">
        <v>27</v>
      </c>
    </row>
    <row r="111" spans="1:4" ht="15.75">
      <c r="A111" s="117" t="s">
        <v>474</v>
      </c>
      <c r="B111" s="120" t="s">
        <v>475</v>
      </c>
      <c r="C111" s="121">
        <v>105</v>
      </c>
      <c r="D111" s="122">
        <v>44</v>
      </c>
    </row>
    <row r="112" spans="1:4" ht="15.75">
      <c r="A112" s="117" t="s">
        <v>476</v>
      </c>
      <c r="B112" s="120" t="s">
        <v>477</v>
      </c>
      <c r="C112" s="121">
        <v>106</v>
      </c>
      <c r="D112" s="122">
        <v>22</v>
      </c>
    </row>
    <row r="113" spans="1:4" ht="15.75">
      <c r="A113" s="117" t="s">
        <v>478</v>
      </c>
      <c r="B113" s="120" t="s">
        <v>479</v>
      </c>
      <c r="C113" s="121">
        <v>107</v>
      </c>
      <c r="D113" s="122">
        <v>45</v>
      </c>
    </row>
    <row r="114" spans="1:4" ht="15.75">
      <c r="A114" s="117" t="s">
        <v>480</v>
      </c>
      <c r="B114" s="120" t="s">
        <v>481</v>
      </c>
      <c r="C114" s="121">
        <v>108</v>
      </c>
      <c r="D114" s="122">
        <v>34</v>
      </c>
    </row>
    <row r="115" spans="1:4" ht="15.75">
      <c r="A115" s="117" t="s">
        <v>482</v>
      </c>
      <c r="B115" s="120" t="s">
        <v>483</v>
      </c>
      <c r="C115" s="121">
        <v>109</v>
      </c>
      <c r="D115" s="122">
        <v>48</v>
      </c>
    </row>
    <row r="116" spans="1:4" ht="15.75">
      <c r="A116" s="117" t="s">
        <v>484</v>
      </c>
      <c r="B116" s="120" t="s">
        <v>485</v>
      </c>
      <c r="C116" s="121">
        <v>110</v>
      </c>
      <c r="D116" s="122">
        <v>14</v>
      </c>
    </row>
    <row r="117" spans="1:4" ht="15.75">
      <c r="A117" s="118" t="s">
        <v>486</v>
      </c>
      <c r="B117" s="120" t="s">
        <v>487</v>
      </c>
      <c r="C117" s="121">
        <v>111</v>
      </c>
      <c r="D117" s="122">
        <v>26</v>
      </c>
    </row>
    <row r="118" spans="1:4" ht="15.75">
      <c r="A118" s="117" t="s">
        <v>488</v>
      </c>
      <c r="B118" s="120" t="s">
        <v>489</v>
      </c>
      <c r="C118" s="121">
        <v>112</v>
      </c>
      <c r="D118" s="122">
        <v>39</v>
      </c>
    </row>
    <row r="119" spans="1:4" ht="15.75">
      <c r="A119" s="117" t="s">
        <v>490</v>
      </c>
      <c r="B119" s="120" t="s">
        <v>491</v>
      </c>
      <c r="C119" s="121">
        <v>113</v>
      </c>
      <c r="D119" s="122">
        <v>7</v>
      </c>
    </row>
    <row r="120" spans="1:4" ht="15.75">
      <c r="A120" s="117" t="s">
        <v>492</v>
      </c>
      <c r="B120" s="120" t="s">
        <v>493</v>
      </c>
      <c r="C120" s="121">
        <v>114</v>
      </c>
      <c r="D120" s="122">
        <v>6</v>
      </c>
    </row>
    <row r="121" spans="1:4" ht="15.75">
      <c r="A121" s="117" t="s">
        <v>494</v>
      </c>
      <c r="B121" s="120" t="s">
        <v>495</v>
      </c>
      <c r="C121" s="121">
        <v>115</v>
      </c>
      <c r="D121" s="122">
        <v>6</v>
      </c>
    </row>
    <row r="122" spans="1:4" ht="15.75">
      <c r="A122" s="117" t="s">
        <v>496</v>
      </c>
      <c r="B122" s="120" t="s">
        <v>497</v>
      </c>
      <c r="C122" s="121">
        <v>116</v>
      </c>
      <c r="D122" s="122">
        <v>4</v>
      </c>
    </row>
    <row r="123" spans="1:4" ht="15.75">
      <c r="A123" s="117" t="s">
        <v>498</v>
      </c>
      <c r="B123" s="120" t="s">
        <v>499</v>
      </c>
      <c r="C123" s="121">
        <v>117</v>
      </c>
      <c r="D123" s="122">
        <v>11</v>
      </c>
    </row>
    <row r="124" spans="1:4" ht="15.75">
      <c r="A124" s="117" t="s">
        <v>500</v>
      </c>
      <c r="B124" s="120" t="s">
        <v>501</v>
      </c>
      <c r="C124" s="121">
        <v>118</v>
      </c>
      <c r="D124" s="122">
        <v>4</v>
      </c>
    </row>
    <row r="125" spans="1:4" ht="15.75">
      <c r="A125" s="117" t="s">
        <v>502</v>
      </c>
      <c r="B125" s="120" t="s">
        <v>503</v>
      </c>
      <c r="C125" s="121">
        <v>119</v>
      </c>
      <c r="D125" s="122">
        <v>11</v>
      </c>
    </row>
    <row r="126" spans="1:4" ht="15.75">
      <c r="A126" s="117" t="s">
        <v>504</v>
      </c>
      <c r="B126" s="120" t="s">
        <v>505</v>
      </c>
      <c r="C126" s="121">
        <v>120</v>
      </c>
      <c r="D126" s="122">
        <v>6</v>
      </c>
    </row>
    <row r="127" spans="1:4" ht="15.75">
      <c r="A127" s="117" t="s">
        <v>506</v>
      </c>
      <c r="B127" s="120" t="s">
        <v>507</v>
      </c>
      <c r="C127" s="121">
        <v>121</v>
      </c>
      <c r="D127" s="122">
        <v>1</v>
      </c>
    </row>
    <row r="128" spans="1:4" ht="15.75">
      <c r="A128" s="117" t="s">
        <v>508</v>
      </c>
      <c r="B128" s="120" t="s">
        <v>509</v>
      </c>
      <c r="C128" s="121">
        <v>122</v>
      </c>
      <c r="D128" s="122">
        <v>3</v>
      </c>
    </row>
    <row r="129" spans="1:4" ht="15.75">
      <c r="A129" s="117" t="s">
        <v>510</v>
      </c>
      <c r="B129" s="120" t="s">
        <v>511</v>
      </c>
      <c r="C129" s="121">
        <v>123</v>
      </c>
      <c r="D129" s="122">
        <v>4</v>
      </c>
    </row>
    <row r="130" spans="1:4" ht="15.75">
      <c r="A130" s="117" t="s">
        <v>512</v>
      </c>
      <c r="B130" s="120" t="s">
        <v>513</v>
      </c>
      <c r="C130" s="121">
        <v>124</v>
      </c>
      <c r="D130" s="122">
        <v>4</v>
      </c>
    </row>
    <row r="131" spans="1:4" ht="15.75">
      <c r="A131" s="117" t="s">
        <v>514</v>
      </c>
      <c r="B131" s="120" t="s">
        <v>515</v>
      </c>
      <c r="C131" s="121">
        <v>125</v>
      </c>
      <c r="D131" s="122">
        <v>2</v>
      </c>
    </row>
    <row r="132" spans="1:4" ht="15.75">
      <c r="A132" s="117" t="s">
        <v>516</v>
      </c>
      <c r="B132" s="120" t="s">
        <v>517</v>
      </c>
      <c r="C132" s="121">
        <v>126</v>
      </c>
      <c r="D132" s="122">
        <v>52</v>
      </c>
    </row>
    <row r="133" spans="1:4" ht="15.75">
      <c r="A133" s="117" t="s">
        <v>518</v>
      </c>
      <c r="B133" s="120" t="s">
        <v>519</v>
      </c>
      <c r="C133" s="121">
        <v>127</v>
      </c>
      <c r="D133" s="122">
        <v>32</v>
      </c>
    </row>
    <row r="134" spans="1:4" ht="15.75">
      <c r="A134" s="117" t="s">
        <v>520</v>
      </c>
      <c r="B134" s="120" t="s">
        <v>521</v>
      </c>
      <c r="C134" s="121">
        <v>128</v>
      </c>
      <c r="D134" s="122">
        <v>31</v>
      </c>
    </row>
    <row r="135" spans="1:4" ht="15.75">
      <c r="A135" s="117" t="s">
        <v>522</v>
      </c>
      <c r="B135" s="120" t="s">
        <v>523</v>
      </c>
      <c r="C135" s="121">
        <v>129</v>
      </c>
      <c r="D135" s="122">
        <v>33</v>
      </c>
    </row>
    <row r="136" spans="1:4" ht="15.75">
      <c r="A136" s="117" t="s">
        <v>524</v>
      </c>
      <c r="B136" s="120" t="s">
        <v>525</v>
      </c>
      <c r="C136" s="121">
        <v>130</v>
      </c>
      <c r="D136" s="122">
        <v>22</v>
      </c>
    </row>
    <row r="137" spans="1:4" ht="15.75">
      <c r="A137" s="117" t="s">
        <v>526</v>
      </c>
      <c r="B137" s="120" t="s">
        <v>527</v>
      </c>
      <c r="C137" s="121">
        <v>131</v>
      </c>
      <c r="D137" s="122">
        <v>36</v>
      </c>
    </row>
    <row r="138" spans="1:4" ht="15.75">
      <c r="A138" s="117" t="s">
        <v>528</v>
      </c>
      <c r="B138" s="120" t="s">
        <v>529</v>
      </c>
      <c r="C138" s="121">
        <v>132</v>
      </c>
      <c r="D138" s="122">
        <v>10</v>
      </c>
    </row>
    <row r="139" spans="1:4" ht="15.75">
      <c r="A139" s="117" t="s">
        <v>530</v>
      </c>
      <c r="B139" s="120" t="s">
        <v>531</v>
      </c>
      <c r="C139" s="121">
        <v>133</v>
      </c>
      <c r="D139" s="122">
        <v>7</v>
      </c>
    </row>
    <row r="140" spans="1:4" ht="15.75">
      <c r="A140" s="117" t="s">
        <v>532</v>
      </c>
      <c r="B140" s="120" t="s">
        <v>533</v>
      </c>
      <c r="C140" s="121">
        <v>134</v>
      </c>
      <c r="D140" s="122">
        <v>18</v>
      </c>
    </row>
    <row r="141" spans="1:4" ht="15.75">
      <c r="A141" s="117" t="s">
        <v>534</v>
      </c>
      <c r="B141" s="120" t="s">
        <v>535</v>
      </c>
      <c r="C141" s="121">
        <v>135</v>
      </c>
      <c r="D141" s="122">
        <v>6</v>
      </c>
    </row>
    <row r="142" spans="1:4" ht="15.75">
      <c r="A142" s="117" t="s">
        <v>536</v>
      </c>
      <c r="B142" s="120" t="s">
        <v>537</v>
      </c>
      <c r="C142" s="121">
        <v>137</v>
      </c>
      <c r="D142" s="122">
        <v>12</v>
      </c>
    </row>
    <row r="143" spans="1:4" ht="15.75">
      <c r="A143" s="117">
        <v>137</v>
      </c>
      <c r="B143" s="120" t="s">
        <v>538</v>
      </c>
      <c r="C143" s="121" t="s">
        <v>212</v>
      </c>
      <c r="D143" s="122">
        <v>16</v>
      </c>
    </row>
    <row r="144" spans="1:4" s="22" customFormat="1" ht="16.5">
      <c r="A144" s="203" t="s">
        <v>539</v>
      </c>
      <c r="B144" s="203"/>
      <c r="C144" s="119"/>
      <c r="D144" s="119">
        <f>SUM(D7:D143)</f>
        <v>3138</v>
      </c>
    </row>
    <row r="146" ht="29.25" customHeight="1"/>
  </sheetData>
  <sheetProtection selectLockedCells="1" selectUnlockedCells="1"/>
  <mergeCells count="2">
    <mergeCell ref="A144:B144"/>
    <mergeCell ref="A2:D2"/>
  </mergeCells>
  <printOptions/>
  <pageMargins left="0.1968503937007874" right="0.1968503937007874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Horvat</dc:creator>
  <cp:keywords/>
  <dc:description/>
  <cp:lastModifiedBy>Matej Horvat</cp:lastModifiedBy>
  <cp:lastPrinted>2018-10-29T08:32:46Z</cp:lastPrinted>
  <dcterms:created xsi:type="dcterms:W3CDTF">2018-03-28T10:23:45Z</dcterms:created>
  <dcterms:modified xsi:type="dcterms:W3CDTF">2018-11-05T13:32:18Z</dcterms:modified>
  <cp:category/>
  <cp:version/>
  <cp:contentType/>
  <cp:contentStatus/>
</cp:coreProperties>
</file>