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7" activeTab="5"/>
  </bookViews>
  <sheets>
    <sheet name="Cenik A, B, C, D, E" sheetId="1" r:id="rId1"/>
    <sheet name="F" sheetId="2" r:id="rId2"/>
    <sheet name="Semaforska križišča" sheetId="3" r:id="rId3"/>
    <sheet name="Prehodi za pešce" sheetId="4" r:id="rId4"/>
    <sheet name="Zgodovinski objekti" sheetId="5" r:id="rId5"/>
    <sheet name="Pregled JR obč. Slov. B." sheetId="6" r:id="rId6"/>
  </sheets>
  <definedNames>
    <definedName name="Excel_BuiltIn_Print_Area" localSheetId="2">'Semaforska križišča'!$A$1:$P$14</definedName>
    <definedName name="_xlnm.Print_Area" localSheetId="0">'Cenik A, B, C, D, E'!$A$1:$F$261</definedName>
    <definedName name="_xlnm.Print_Area" localSheetId="1">'F'!$A$1:$E$18</definedName>
    <definedName name="_xlnm.Print_Area" localSheetId="3">'Prehodi za pešce'!$A$1:$H$9</definedName>
    <definedName name="_xlnm.Print_Area" localSheetId="2">'Semaforska križišča'!$A$1:$M$14</definedName>
    <definedName name="_xlnm.Print_Area" localSheetId="4">'Zgodovinski objekti'!$A$1:$H$18</definedName>
  </definedNames>
  <calcPr fullCalcOnLoad="1"/>
</workbook>
</file>

<file path=xl/sharedStrings.xml><?xml version="1.0" encoding="utf-8"?>
<sst xmlns="http://schemas.openxmlformats.org/spreadsheetml/2006/main" count="941" uniqueCount="632">
  <si>
    <t xml:space="preserve">Ocenjene količine </t>
  </si>
  <si>
    <t>Poz.</t>
  </si>
  <si>
    <t>Naziv</t>
  </si>
  <si>
    <t xml:space="preserve">A. </t>
  </si>
  <si>
    <t>Zap. št.</t>
  </si>
  <si>
    <t>Vrsta blaga oz. storitve</t>
  </si>
  <si>
    <t>ME</t>
  </si>
  <si>
    <t>Cena/e. v €</t>
  </si>
  <si>
    <t>Ocenjene količine</t>
  </si>
  <si>
    <t>Ocenjena vrednost v €</t>
  </si>
  <si>
    <t>Mikroračunalniška procesna enota SC 307, dobava in zamenjava</t>
  </si>
  <si>
    <t>kos</t>
  </si>
  <si>
    <t>Napajalna enota PCP 5S, dobava in zamenjava</t>
  </si>
  <si>
    <t>Posluževalna enota KDI 8, dobava in zamenjava</t>
  </si>
  <si>
    <t>Senzorska enota DVD 4/8, dobava in zamenjava</t>
  </si>
  <si>
    <t>Semaforska komponenta EKB 2S, dobava in zamenjava</t>
  </si>
  <si>
    <t>Semaforska komponenta FSU 16, dobava in zamenjava</t>
  </si>
  <si>
    <t>Semaforska komponenta DCI 32, dobava in zamenjava</t>
  </si>
  <si>
    <t>Semaforska komponenta RCR 4, dobava in zamenjava</t>
  </si>
  <si>
    <t>Semaforska komponenta ISO 16, dobava in zamenjava</t>
  </si>
  <si>
    <t>Semaforska komponenta VFZ 01, dobava in zamenjava</t>
  </si>
  <si>
    <t>Semaforska komponenta PB 60S, dobava in zamenjava</t>
  </si>
  <si>
    <t>Semaforska komponenta LPZ 1, dobava in zamenjava</t>
  </si>
  <si>
    <t>Semaforska komponenta PSB 8, dobava in zamenjava</t>
  </si>
  <si>
    <t>Semaforska komponenta BLV 60, dobava in zamenjava</t>
  </si>
  <si>
    <t>Signalni dajalec fi 200 (dvodelna 10V-50W, rdeča- zelena peš prehod), dobava in zamenjava</t>
  </si>
  <si>
    <t>Steklo signalnega dajalca fi 300, dobava in zamenjava</t>
  </si>
  <si>
    <t>Steklo signalnega dajalca fi 210, dobava in zamenjava</t>
  </si>
  <si>
    <t>Senčnik signalnega dajalca fi 300, dobava in zamenjava</t>
  </si>
  <si>
    <t>Senčnik signalnega dajalca fi 210, dobava in zamenjava</t>
  </si>
  <si>
    <t>Tarnsformator za halogensko sijalko 10V/50W, dobava in zamenjava</t>
  </si>
  <si>
    <t>Sijalka halogenska semaforska 10V 50W, dobava in zamenjava</t>
  </si>
  <si>
    <t>Sijalka za utripalec 100W  E27, semaforska, dobava in zamenjava</t>
  </si>
  <si>
    <t>Guma tesnilna za steklo signalnega dajalca fi 210, dobava in zamenjava</t>
  </si>
  <si>
    <t>Guma tesnilna za steklo signalnega dajalca fi 300, dobava in zamenjava</t>
  </si>
  <si>
    <t>Fokus signalnega dajalca fi 210, dobava in zamenjava</t>
  </si>
  <si>
    <t>Fokus signalnega dajalca fi 300, dobava in zamenjava</t>
  </si>
  <si>
    <t>Svetlobni znak nad semaforjem PREDNOSTNA CESTA, oznaka 2103, dobava in zamenjava</t>
  </si>
  <si>
    <t>Svetlobni znak nad semaforjem KRIŽIŠČE S PREDNOSTNO CESTO, oznaka 2101, dobava in zamenjava</t>
  </si>
  <si>
    <t>Svetlobni znak nad semaforjem STOP, oznaka 2102, dobava in zamenjava</t>
  </si>
  <si>
    <t>Sijalka neonska za znak (krog fi 300), dobava in zamenjava</t>
  </si>
  <si>
    <t>Transformator za neonsko sijalko znaka, dobava in zamenjava</t>
  </si>
  <si>
    <t>Tipkalo za pešce (vstavljivo v alu. ohišje), dobava in zamenjava</t>
  </si>
  <si>
    <t>Aluminijasto ohišje s tipko in elektroniko zvočnega signala za pešce semaforja, dobava in zamenjava</t>
  </si>
  <si>
    <t>Svetlobni znak obojestranski za pešprehod 1000x1000mm, oznaka 2431, dobava in zamenjava</t>
  </si>
  <si>
    <t>Pleksi steklo belo za svetlobno tablo PREHOD ZA PEŠCE 1000x1000mm, dobava in zamenjava</t>
  </si>
  <si>
    <t>Svetilka LED 55W (min.115lm/W) za osvetlitev pešprehoda pod znakom - zasenčena, al. ohišje, kaljeno steklo, dobava in zamenjava</t>
  </si>
  <si>
    <t>Signalni dajalec, utripalec pešprehoda fi 300 rumen enojna glava z nosilci, dobava in zamenjava</t>
  </si>
  <si>
    <t>Krmilje utripalca-dvojni elektronski krmilnik 2x200W, dobava in zamenjava</t>
  </si>
  <si>
    <t>Kandelaber reduciran,vroče poc. s pritrdilno pl. in vratci za semafor H=4m, dobava in zamenjava</t>
  </si>
  <si>
    <t>Kandelaber reduciran,vroče pocinkan s pritrdilno ploščo, z roko, oporo in vratci za semafor H=8m  , roka L=5m, dobava in zamenjava</t>
  </si>
  <si>
    <t>kompl.</t>
  </si>
  <si>
    <t>Kandelaber za bič vroče pocinkan z roko, vratci, pritrdilno ploščo in oporo ter nastavkom za luč na vrhu kandelabra H=10m ,roka L=6m, dobava in zamenjava</t>
  </si>
  <si>
    <t>SKUPAJ A (brez DDV):</t>
  </si>
  <si>
    <t>Javna razsvetljava</t>
  </si>
  <si>
    <t>B1</t>
  </si>
  <si>
    <t>Žarnice, sijalke, dušilke, štarterji, vžigalna naprava</t>
  </si>
  <si>
    <t>Sijalka varčna  7-10 W  E27, dobava in zamenjava</t>
  </si>
  <si>
    <t>Sijalka varčna 20W  E27, dobava in zamenjava</t>
  </si>
  <si>
    <t>Sijalka fluo DULUX L 18W/840, dobava in zamenjava</t>
  </si>
  <si>
    <t>Sijalka fluo DULUX L 36W/840, dobava in zamenjava</t>
  </si>
  <si>
    <t>Sijalka fluo DULUX F 36W/840, dobava in zamenjava</t>
  </si>
  <si>
    <t>Sijalka fluo DULUX L 55W/840, dobava in zamenjava</t>
  </si>
  <si>
    <t>Štarter 4-60W, dobava in zamenjava</t>
  </si>
  <si>
    <t>Štarter 4-22W, dobava in zamenjava</t>
  </si>
  <si>
    <t>Sijalka SON-T plus 70 W E27, dobava in zamenjava</t>
  </si>
  <si>
    <t>Sijalka SON-T plus 100 W E40, dobava in zamenjava</t>
  </si>
  <si>
    <t>Sijalka SHP-TS TWIN ARC 100 W E40, dobava in zamenjava</t>
  </si>
  <si>
    <t>Sijalka SON-T plus 150 W E40, dobava in zamenjava</t>
  </si>
  <si>
    <t>Sijalka SHP-TS TWIN ARC 150 W E40, dobava in zamenjava</t>
  </si>
  <si>
    <t>Sijalka SON-T plus 250 W E40, dobava in zamenjava</t>
  </si>
  <si>
    <t>Sijalka SHP-TS TWIN ARC 250 W E40, dobava in zamenjava</t>
  </si>
  <si>
    <t>Sijalka SON-T plus 400 W E40, dobava in zamenjava</t>
  </si>
  <si>
    <t>Sijalka HPI-T 70W E27 METAL HAL, dobava in zamenjava</t>
  </si>
  <si>
    <t>Sijalka HPI-T 100W E27 METAL HAL, dobava in zamenjava</t>
  </si>
  <si>
    <t>Sijalka HPI-T 150W E40 METAL HAL, dobava in zamenjava</t>
  </si>
  <si>
    <t>Sijalka HPI-T 250W E40 METAL HAL, dobava in zamenjava</t>
  </si>
  <si>
    <t>Sijalka HPI-T 400W E40 METAL HAL, dobava in zamenjava</t>
  </si>
  <si>
    <t>Sijalka NDL-TD 150W</t>
  </si>
  <si>
    <t>Sijalka NDL-TD 250W</t>
  </si>
  <si>
    <t>Vžigalna naprava Z 400 M, dobava in zamenjava</t>
  </si>
  <si>
    <t>Kondenzator 20mF 50/60Hz 250V, dobava in zamenjava</t>
  </si>
  <si>
    <t>Okov 2G10, dobava in zamenjava</t>
  </si>
  <si>
    <t>Okov 2G11, dobava in zamenjava</t>
  </si>
  <si>
    <t>Okov E27 porcelan, dobava in zamenjava</t>
  </si>
  <si>
    <t>Okov E40 porcelan, dobava in zamenjava</t>
  </si>
  <si>
    <t>Fokus za svetilko CX 100, dobava in zamenjava</t>
  </si>
  <si>
    <t>Živosrebrna sijalka H80/E27, dobava in zamenjava</t>
  </si>
  <si>
    <t>Živosrebrna sijalka H125/E27, dobava in zamenjava</t>
  </si>
  <si>
    <t>Živosrebrna sijalka H250/E40, dobava in zamenjava</t>
  </si>
  <si>
    <t>Živosrebrna sijalka H400/E40, dobava in zamenjava</t>
  </si>
  <si>
    <t>Dušilka EVG za fluo 18, dobava in zamenjava</t>
  </si>
  <si>
    <t>Dušilka EVG za fluo 36, dobava in zamenjava</t>
  </si>
  <si>
    <t>Dušilka EVG za fluo 55, dobava in zamenjava</t>
  </si>
  <si>
    <t>Dušilka za FLUO 18, dobava in zamenjava</t>
  </si>
  <si>
    <t>Dušilka za FLUO 36, dobava in zamenjava</t>
  </si>
  <si>
    <t>Dušilka za FLUO 55, dobava in zamenjava</t>
  </si>
  <si>
    <t>Dušilka za VTF Q80, dobava in zamenjava</t>
  </si>
  <si>
    <t>Dušilka za VTF Q125, dobava in zamenjava</t>
  </si>
  <si>
    <t>Dušilka za VTF Q250, dobava in zamenjava</t>
  </si>
  <si>
    <t>Dušilka za VTF Q400, dobava in zamenjava</t>
  </si>
  <si>
    <t>Dušilka za natrij NaHJ 70, dobava in zamenjava</t>
  </si>
  <si>
    <t>Dušilka za natrij NaHJ 100, dobava in zamenjava</t>
  </si>
  <si>
    <t>Dušilka za natrij NaHJ 150, dobava in zamenjava</t>
  </si>
  <si>
    <t>Dušilka za natrij NaHJ 250, dobava in zamenjava</t>
  </si>
  <si>
    <t>Dušilka za natrij NaHJ 400, dobava in zamenjava</t>
  </si>
  <si>
    <t>Redukcijska dušilka NaHJ 70/50, dobava in zamenjava</t>
  </si>
  <si>
    <t>Redukcijska dušilka NaHJ 100/70, dobava in zamenjava</t>
  </si>
  <si>
    <t>Redukcijska dušilka NaHJ 150/100, dobava in zamenjava</t>
  </si>
  <si>
    <t>Redukcijska dušilka NaHJ 250/150, dobava in zamenjava</t>
  </si>
  <si>
    <t>B2</t>
  </si>
  <si>
    <t>Svetilke, kandelabri, nosilci, betonski temelji</t>
  </si>
  <si>
    <t>Dobava  in zamenjava cestne svetilke za osvetlitev rondoja v IP66 z ravnim steklom za VTNa sijalke moči 6x250W s predspojnimi napravami (kompezacija in negativna redukcija) ,z natikom na drog, ohišje svetilke je iz tlačno ulitega aluminija in polakirana (enak izgled - SISTELAR)</t>
  </si>
  <si>
    <t>Dobava in zamenjava kandelabra, aluminijasti prašno barvan v enotni barvi (Atriva) z lokom model: Standard H=8m, in svetilko LED 60W, 4000K, minimalno130l/W</t>
  </si>
  <si>
    <t>Dobava in zamenjava kandelabra, kovinski z lokom za svetilko zvonček, vroče pocikan, obarvan v enotni barvi s pritrdilno ploščo in vratci H=5,5m</t>
  </si>
  <si>
    <t>Dobava in zamenjava kandelabra, reduciran, vroče pocinkan H=10m , s pritrdilno ploščo in vratci</t>
  </si>
  <si>
    <t>Dobava in zamenjava priključne plošče za kandelaber z eno varovalko (4x35mm2)</t>
  </si>
  <si>
    <t>Dobava in zamenjava nosileca INOX za svetilko fi 60mm, tipski za bet. drog, les., steno z vsem pritrdilnim materialom</t>
  </si>
  <si>
    <t>Dobava in zamenjava vratc kandelabra 4-6 m</t>
  </si>
  <si>
    <t>Dobava in zamenjava vratc kandelabra  8-10m</t>
  </si>
  <si>
    <t>Vmesno obešanje za SKS 4x16 z obesnim vijakom M16-inox ali vroče pocinkano</t>
  </si>
  <si>
    <t>Končno obešanje za SKS 4x16 z napenjalcem, obesnim vijakom M16-inox ali vroče pocinkano</t>
  </si>
  <si>
    <t>Kovinska zaščitna cev ob drogu fi 60 viš.2m - inox ali vroče pocinkano s pritrdilnim materialom in materialom za pritrditev kabla po celotni višini droga</t>
  </si>
  <si>
    <t>Dobava in zamenjava betonskega montažnega temelja s siderno ploščo, armaturo ter dvojno cevjo za vstop el. vodnikov dim. 0,6x0,6x0,7m</t>
  </si>
  <si>
    <t>Dobava in zamenjava betonskega montažnega temelja s siderno ploščo, armaturo ter dvojno cevjo za vstop el. vodnikov dim. 0,6x0,6x1,0m</t>
  </si>
  <si>
    <t>Dobava in zamenjava betonskega montažnega temelja s siderno ploščo, armaturo ter dvojno cevjo za vstop el. vodnikov dim. 0,8x0,8x1,0m</t>
  </si>
  <si>
    <t>Dobava in zamenjava betonskega montažnega temelja s siderno ploščo, armaturo ter dvojno cevjo za vstop el. vodnikov dim. 0,8x0,8x1,5m</t>
  </si>
  <si>
    <t>B3</t>
  </si>
  <si>
    <t>Kabli</t>
  </si>
  <si>
    <t>Žica silikonska Cu 2,5mm2</t>
  </si>
  <si>
    <t>m</t>
  </si>
  <si>
    <t>Žica Cu PF 25 mm2</t>
  </si>
  <si>
    <t>Kabel  zemeljski PP00 Al 4x16mm2+2,5Cu</t>
  </si>
  <si>
    <t>Kabel  zemeljski PP00 Al 4x25mm2+2,5Cu</t>
  </si>
  <si>
    <t>Kabel  zemeljski PP00 Al 4x35mm2+2,5Cu</t>
  </si>
  <si>
    <t>Kabel  zemeljski PP00 Al 4x70mm2+2,5Cu</t>
  </si>
  <si>
    <t>Kabel  zemeljski PP00 Cu 4x6mm2</t>
  </si>
  <si>
    <t>Kabel  zemeljski PP00 Cu 4x10mm2</t>
  </si>
  <si>
    <t>Kabel  zemeljski PP00 Cu 4x16mm2</t>
  </si>
  <si>
    <t>Kabel PGP Cu 3x1,5mm2</t>
  </si>
  <si>
    <t>Kabel PGP Cu 3x2,5mm2</t>
  </si>
  <si>
    <t>Kabel PGP Cu 5x2,5mm2</t>
  </si>
  <si>
    <t>Kabel  SKS  Al 2x16mm2</t>
  </si>
  <si>
    <t>Kabel  SKS  Al 4x16mm2</t>
  </si>
  <si>
    <t>Spojka toploskrčna manšeta (zadrga) 43-8</t>
  </si>
  <si>
    <t>Izolirana priključna sponka 1,5-10mm2 / 16-95mm2</t>
  </si>
  <si>
    <t>Izolirana priključna sponka 16-95mm2 / 16-95mm2</t>
  </si>
  <si>
    <t>Sponka križna 60x60 inox</t>
  </si>
  <si>
    <t>Valjenec vroče pocinkan FeZn 25x4 mm</t>
  </si>
  <si>
    <t>kg</t>
  </si>
  <si>
    <t xml:space="preserve">Opozorilni trak </t>
  </si>
  <si>
    <t>Zaščitna rebrasta dvoslojna cev z vrvico fi 110</t>
  </si>
  <si>
    <t>B4</t>
  </si>
  <si>
    <t>Avtomatika, varovalke (elementi krmiljenja cestne razsvetljave)</t>
  </si>
  <si>
    <t>Dobava in zamenjava varovalke PNV 6-10A</t>
  </si>
  <si>
    <t>Dobava in zamenjava varovalke, cevna  6,3x32 2-10A</t>
  </si>
  <si>
    <t>Dobava in zamenjava varovalke,cevna 8,5x31,5 2-10A</t>
  </si>
  <si>
    <t>Dobava in zamenjava varovalke, cevna 10x38 2-10A</t>
  </si>
  <si>
    <t>Dobava in zamenjava varovalke, NV 100 10-50A</t>
  </si>
  <si>
    <t>Dobava in zamenjava varovalke,NV 250 20-80A</t>
  </si>
  <si>
    <t>Dobava in zamenjava varovalke, D01 4-16A</t>
  </si>
  <si>
    <t>Dobava in zamenjava varovalke,D2 25-63A</t>
  </si>
  <si>
    <t>Dobava in zamenjava varovalke, D02  16-35A</t>
  </si>
  <si>
    <t>Dobava in zamenjava varovalke, avomatska 10-32A  D tip</t>
  </si>
  <si>
    <t>Dobava in zamenjava, podnožje- nosilec cevaste varovalke 10x38 -32A</t>
  </si>
  <si>
    <t>Dobava in zamenjava, podnožje varovalke D01</t>
  </si>
  <si>
    <t>Dobava in zamenjava, podnožje varovalke D2</t>
  </si>
  <si>
    <t>Dobava in zamenjava, podnožje varovalke D02</t>
  </si>
  <si>
    <t>Dobava in zamenjava, kapa varovalke D01</t>
  </si>
  <si>
    <t>Dobava in zamenjava, kapa varovalke D2</t>
  </si>
  <si>
    <t>Dobava in zamenjava, kapa varovalke D02</t>
  </si>
  <si>
    <t>Dobava in zamenjava, pokrov podnožja D01</t>
  </si>
  <si>
    <t>Dobava in zamenjava, pokrov podnožja D2</t>
  </si>
  <si>
    <t>Dobava in zamenjava, pokrov podnožja D02</t>
  </si>
  <si>
    <t>Dobava in zamenjava, steklo za PMO omaro s pritrdilkami</t>
  </si>
  <si>
    <t>Dobava in zamenjava, podnožje varovalke  PK 100A 1P</t>
  </si>
  <si>
    <t>Dobava in zamenjava, podnožje varovalke  PK 100A 3P</t>
  </si>
  <si>
    <t>Dobava in zamenjava, vertikalni ločilnik NV 160A 3P</t>
  </si>
  <si>
    <t>Dobava in zamenjava, vertikalni ločilnik NV 250A 3P</t>
  </si>
  <si>
    <t>Dobava in zamenjava, rele svetlobni (časovni) s svetlobno sondo (ISLALUX-80 230 AC 10A)</t>
  </si>
  <si>
    <t>Dobava in zamenjava, kontaktor 3P-30A 230 V</t>
  </si>
  <si>
    <t>Dobava in zamenjava, kontaktor 3P-60A 230 V</t>
  </si>
  <si>
    <t>C</t>
  </si>
  <si>
    <t>DELO</t>
  </si>
  <si>
    <t>Iskanje lokacije položenega kabla v zem. z lokatorjem - s prevozom in delom</t>
  </si>
  <si>
    <t>storitev</t>
  </si>
  <si>
    <t>Lokacija napake na dolžini kabla lokatorjem - s prevozom in delom</t>
  </si>
  <si>
    <t>Servisna ura delavca na višini tudi ob intervencijah in nočnem delu</t>
  </si>
  <si>
    <t>ura</t>
  </si>
  <si>
    <t>Delo z delovnim strojem do 5,5 t vključno z prevozom stroja</t>
  </si>
  <si>
    <t>Delo ročni izkop, zasip, utrjevanje, odvoz odvečnega materiala na deponijo</t>
  </si>
  <si>
    <t>m3</t>
  </si>
  <si>
    <t>Rezanje asfalta</t>
  </si>
  <si>
    <t>m1</t>
  </si>
  <si>
    <t>Podvrtavanje cestišča do fi 110mm s predpripravo na vrtanje</t>
  </si>
  <si>
    <t xml:space="preserve">Asfaltiranje (z grobim in finim asfaltom) s pripravo terena </t>
  </si>
  <si>
    <t>m2</t>
  </si>
  <si>
    <t>D</t>
  </si>
  <si>
    <t>E</t>
  </si>
  <si>
    <t>IZOBEŠANJE ZASTAV</t>
  </si>
  <si>
    <t>mesto namestitve</t>
  </si>
  <si>
    <t>Nabor večjih vzdrževalnih del v letih maj 2018-2020</t>
  </si>
  <si>
    <t xml:space="preserve">Leto </t>
  </si>
  <si>
    <t>Menjava semaforskih naprav v semaforiziranih  križiščih, komplet z ožičenjem in sponkami</t>
  </si>
  <si>
    <t>kpl</t>
  </si>
  <si>
    <t>kom.</t>
  </si>
  <si>
    <t xml:space="preserve">Zamenjava semaforskih dajalnikov na križiščih v LED tehnologijo </t>
  </si>
  <si>
    <t>Kataster semaforskih križišč, ki so po 76. Členu ZGJS ( Ur. L. št 32/93 ) last občine Slovenska Bistrica</t>
  </si>
  <si>
    <t>Objekt</t>
  </si>
  <si>
    <t>Kabli (m)</t>
  </si>
  <si>
    <t>Ljubljanska cesta – Izseljenska ul.( Mercator)</t>
  </si>
  <si>
    <t>8H</t>
  </si>
  <si>
    <t>Trg Svobode – Partizanska ul.</t>
  </si>
  <si>
    <t>1HRuL</t>
  </si>
  <si>
    <t>Trg Svobode - Kolodvorska ul.</t>
  </si>
  <si>
    <t>1H</t>
  </si>
  <si>
    <t>Partizanska ul. - Tomšičeva ul.</t>
  </si>
  <si>
    <t>10H</t>
  </si>
  <si>
    <t>/</t>
  </si>
  <si>
    <t>Železniški podvoz Stražgojnca (žel.podvoz)</t>
  </si>
  <si>
    <t>H - Halogen</t>
  </si>
  <si>
    <t>HRuL - Halogen Rumen Levo</t>
  </si>
  <si>
    <t>Ze - Zelen</t>
  </si>
  <si>
    <t>Ru - Rumen</t>
  </si>
  <si>
    <t xml:space="preserve">HRu - Halogen Rumen </t>
  </si>
  <si>
    <t>Seznam semaforiziranih in osvetljenih prehodov za pešce, ki so last občine Slovenska Bistrica</t>
  </si>
  <si>
    <t>Lokacija</t>
  </si>
  <si>
    <t>Svetlobni znak pešec</t>
  </si>
  <si>
    <t>Semaforska glava f300</t>
  </si>
  <si>
    <t>Drog kovinski</t>
  </si>
  <si>
    <t>Kabel</t>
  </si>
  <si>
    <t>Priključna omarica</t>
  </si>
  <si>
    <t>Vrhole (R2-430) prehod za pešce</t>
  </si>
  <si>
    <t>zem</t>
  </si>
  <si>
    <t>Preloge (R2-430) prehod za pešce</t>
  </si>
  <si>
    <t>Zg.Polskava (R2-430) prehod za pešce</t>
  </si>
  <si>
    <t>Jožef Slovenska Bistrica (R2-430) prehod za pešce</t>
  </si>
  <si>
    <t>Gaj pri Pragerskem</t>
  </si>
  <si>
    <t>ID.priži- gališča</t>
  </si>
  <si>
    <t>Reflektor RH</t>
  </si>
  <si>
    <t>Drog leseni</t>
  </si>
  <si>
    <t>Kapela Bukovec</t>
  </si>
  <si>
    <t>2 X REF 400</t>
  </si>
  <si>
    <t>X</t>
  </si>
  <si>
    <t>ZEMELJSKI</t>
  </si>
  <si>
    <t>Cerkev Vinarje</t>
  </si>
  <si>
    <t>1 X REF 400M</t>
  </si>
  <si>
    <t>ZRAČNI</t>
  </si>
  <si>
    <t>Cerkev Kebelj</t>
  </si>
  <si>
    <t>3 X REF 400</t>
  </si>
  <si>
    <t>Kapela Zgornja Nova vas</t>
  </si>
  <si>
    <t>1 X REF 400, 1 X REF 70</t>
  </si>
  <si>
    <t>Cerkev Zgornja Polskava</t>
  </si>
  <si>
    <t>4 X REF 400</t>
  </si>
  <si>
    <t>ZRACNI, ZEMELJSKI</t>
  </si>
  <si>
    <t>Cerkev Spodnja Polskava</t>
  </si>
  <si>
    <t>Cerkev na Jožefu</t>
  </si>
  <si>
    <t xml:space="preserve">ZRACNI </t>
  </si>
  <si>
    <t>Cerkev Slovenska Bistrica</t>
  </si>
  <si>
    <t>4 X REF 400, 1 X REF 70</t>
  </si>
  <si>
    <t>Cerkev Kočno pri Ložnici</t>
  </si>
  <si>
    <t>Cerkev Črešnjevec</t>
  </si>
  <si>
    <t>Cerkev Zgornja Ložnica</t>
  </si>
  <si>
    <t>5 X REF 400M</t>
  </si>
  <si>
    <t>Cerkev Marjeta Ritoznoj</t>
  </si>
  <si>
    <t>2 X REF 400M</t>
  </si>
  <si>
    <t>Fontana Slovenska Bistrica</t>
  </si>
  <si>
    <t>4 X REF 40H</t>
  </si>
  <si>
    <t>Cerkev Laporje</t>
  </si>
  <si>
    <t>Št.</t>
  </si>
  <si>
    <t>Pregled JR po prižigališčih</t>
  </si>
  <si>
    <t>ID prižigališča</t>
  </si>
  <si>
    <t>ŠT. SVETILK</t>
  </si>
  <si>
    <t>1.</t>
  </si>
  <si>
    <t>Zg. Ložnica, pri pošti</t>
  </si>
  <si>
    <t>2.</t>
  </si>
  <si>
    <t>Sodrež, pri TP</t>
  </si>
  <si>
    <t>3.</t>
  </si>
  <si>
    <t>Radkovec</t>
  </si>
  <si>
    <t>4.</t>
  </si>
  <si>
    <t>Modrič, pri TP</t>
  </si>
  <si>
    <t>5.</t>
  </si>
  <si>
    <t>Kebelj, pri TP</t>
  </si>
  <si>
    <t>6.</t>
  </si>
  <si>
    <t>Cezlak</t>
  </si>
  <si>
    <t>7.</t>
  </si>
  <si>
    <t>Tinje, pri TP Tinje 2</t>
  </si>
  <si>
    <t>8.</t>
  </si>
  <si>
    <t>Tinjska gora, pri TP 1</t>
  </si>
  <si>
    <t>9.</t>
  </si>
  <si>
    <t>Visole, v TP</t>
  </si>
  <si>
    <t>10.</t>
  </si>
  <si>
    <t>Cigonca 42</t>
  </si>
  <si>
    <t>11.</t>
  </si>
  <si>
    <t>Cigonca, pri TP 2</t>
  </si>
  <si>
    <t>12.</t>
  </si>
  <si>
    <t>Cigonca, v TP 1</t>
  </si>
  <si>
    <t>13.</t>
  </si>
  <si>
    <t>Videž, pri TP</t>
  </si>
  <si>
    <t>14.</t>
  </si>
  <si>
    <t>Žabljek, pri TP</t>
  </si>
  <si>
    <t>15.</t>
  </si>
  <si>
    <t>Levič, pri TP</t>
  </si>
  <si>
    <t>16.</t>
  </si>
  <si>
    <t>Prepuž, pri TP</t>
  </si>
  <si>
    <t>17.</t>
  </si>
  <si>
    <t>Preloge, pri TP Vinarje 1</t>
  </si>
  <si>
    <t>18.</t>
  </si>
  <si>
    <t>Vinarje, pri TP Vinarje 3</t>
  </si>
  <si>
    <t>19.</t>
  </si>
  <si>
    <t>Vinarje, pri TP Vinarje 2</t>
  </si>
  <si>
    <t>20.</t>
  </si>
  <si>
    <t>Sevec, križišče pri nadvozu</t>
  </si>
  <si>
    <t>21.</t>
  </si>
  <si>
    <t>Sp. Prebukovje, pri TP</t>
  </si>
  <si>
    <t>22.</t>
  </si>
  <si>
    <t>Zg. Prebukovje, pri TP</t>
  </si>
  <si>
    <t>23.</t>
  </si>
  <si>
    <t>Trije kralji, pri TP</t>
  </si>
  <si>
    <t>24.</t>
  </si>
  <si>
    <t>Smrečno</t>
  </si>
  <si>
    <t>25.</t>
  </si>
  <si>
    <t>Šmartno na Pohorju</t>
  </si>
  <si>
    <t>26.</t>
  </si>
  <si>
    <t>Zg. Nova vas</t>
  </si>
  <si>
    <t>27.</t>
  </si>
  <si>
    <t>Devina 36 a</t>
  </si>
  <si>
    <t>28.</t>
  </si>
  <si>
    <t>Šentovec, pri TP 1</t>
  </si>
  <si>
    <t>29.</t>
  </si>
  <si>
    <t>Devina 12</t>
  </si>
  <si>
    <t>30.</t>
  </si>
  <si>
    <t>Sp. Ložnica, pri TP Zafošt</t>
  </si>
  <si>
    <t>31.</t>
  </si>
  <si>
    <t>Lukanja, pri TP</t>
  </si>
  <si>
    <t>32.</t>
  </si>
  <si>
    <t>Vrhole, pri TP Vrhole 1</t>
  </si>
  <si>
    <t>33.</t>
  </si>
  <si>
    <t>Vrhole pri Sl. Konjicah, pri TP 2</t>
  </si>
  <si>
    <t>34.</t>
  </si>
  <si>
    <t>Vinarje, pri TP Jošt</t>
  </si>
  <si>
    <t>35.</t>
  </si>
  <si>
    <t>Vrhole pri Sl. Konjicah</t>
  </si>
  <si>
    <t>36.</t>
  </si>
  <si>
    <t>Razgor, pri TP</t>
  </si>
  <si>
    <t>37.</t>
  </si>
  <si>
    <t>Zg. Polskava, Bukovec 2</t>
  </si>
  <si>
    <t>38.</t>
  </si>
  <si>
    <t>Gaj pri Pragerskem, strelišče</t>
  </si>
  <si>
    <t>39.</t>
  </si>
  <si>
    <t>Zg. Polskava, Šolska ulica</t>
  </si>
  <si>
    <t>40.</t>
  </si>
  <si>
    <t>Zg. Polskava, Ingoličeva ulica</t>
  </si>
  <si>
    <t>41.</t>
  </si>
  <si>
    <t>Zg. Polskava, Mariborska ulica</t>
  </si>
  <si>
    <t>42.</t>
  </si>
  <si>
    <t>Zg. Polskava, TP Kočno 1</t>
  </si>
  <si>
    <t>43.</t>
  </si>
  <si>
    <t>Zg. Polskava, TP Oglenšak 1</t>
  </si>
  <si>
    <t>44.</t>
  </si>
  <si>
    <t>Zg. Polskava, Levarska ulica</t>
  </si>
  <si>
    <t>45.</t>
  </si>
  <si>
    <t>Zg. Polskava, Bračičeva ulica</t>
  </si>
  <si>
    <t>46.</t>
  </si>
  <si>
    <t>Zg. Polskava Pohorska / Gregorčičeva ulica</t>
  </si>
  <si>
    <t>47.</t>
  </si>
  <si>
    <t>48.</t>
  </si>
  <si>
    <t>Klopce, TP Klopce</t>
  </si>
  <si>
    <t>49.</t>
  </si>
  <si>
    <t>Sele pri Polskavi 305</t>
  </si>
  <si>
    <t>50.</t>
  </si>
  <si>
    <t>Sele pri Polskavi 45</t>
  </si>
  <si>
    <t>51.</t>
  </si>
  <si>
    <t>Sp. Polskava 111</t>
  </si>
  <si>
    <t>52.</t>
  </si>
  <si>
    <t>Sp. Polskava 4</t>
  </si>
  <si>
    <t>53.</t>
  </si>
  <si>
    <t>Sp. Polskava 1</t>
  </si>
  <si>
    <t>54.</t>
  </si>
  <si>
    <t>Sp. Polskava 3</t>
  </si>
  <si>
    <t>55.</t>
  </si>
  <si>
    <t>Pragersko, Ul. bratov Brglez 26</t>
  </si>
  <si>
    <t>56.</t>
  </si>
  <si>
    <t>Pragersko, pri TP Pragersko vas</t>
  </si>
  <si>
    <t>57.</t>
  </si>
  <si>
    <t>Pragersko, pri TP Pragersko Petrol</t>
  </si>
  <si>
    <t>58.</t>
  </si>
  <si>
    <t>Pragersko, Ptujska cesta 72</t>
  </si>
  <si>
    <t>59.</t>
  </si>
  <si>
    <t>Pragersko, Gaj, TP Gaj 2</t>
  </si>
  <si>
    <t>60.</t>
  </si>
  <si>
    <t>Pragersko, Sp. Gaj, TP Gaj 1</t>
  </si>
  <si>
    <t>61.</t>
  </si>
  <si>
    <t>Stari Log, pri avtobus. postaji</t>
  </si>
  <si>
    <t>62.</t>
  </si>
  <si>
    <t>Stari Log 11</t>
  </si>
  <si>
    <t>63.</t>
  </si>
  <si>
    <t>SB, TP pri Oljarni</t>
  </si>
  <si>
    <t>64.</t>
  </si>
  <si>
    <t>Prečna ulica SB</t>
  </si>
  <si>
    <t>65.</t>
  </si>
  <si>
    <t>SB, pri TP Vošnjakova ulica</t>
  </si>
  <si>
    <t>66.</t>
  </si>
  <si>
    <t>Ul. Pohorskega odreda, pri TP 1 SB</t>
  </si>
  <si>
    <t>67.</t>
  </si>
  <si>
    <t>Šolska ulica</t>
  </si>
  <si>
    <t>68.</t>
  </si>
  <si>
    <t>Tomšičeva ulica, pri TP 2 SB</t>
  </si>
  <si>
    <t>69.</t>
  </si>
  <si>
    <t>Grajska ulica, pri TP grad</t>
  </si>
  <si>
    <t>70.</t>
  </si>
  <si>
    <t>Slomškova ulica, pri sred. Šoli SB</t>
  </si>
  <si>
    <t>71.</t>
  </si>
  <si>
    <t>Špindlerjeva ulica, pri TP Mercator SB</t>
  </si>
  <si>
    <t>72.</t>
  </si>
  <si>
    <t>Travniška ulica 27 SB</t>
  </si>
  <si>
    <t>73.</t>
  </si>
  <si>
    <t>Vinarska ulica, pri TP SB</t>
  </si>
  <si>
    <t>74.</t>
  </si>
  <si>
    <t>Jožef, pri TP 2 SB</t>
  </si>
  <si>
    <t>75.</t>
  </si>
  <si>
    <t>Jožef, pri TP SB</t>
  </si>
  <si>
    <t>76.</t>
  </si>
  <si>
    <t>Mariborska cesta 16</t>
  </si>
  <si>
    <t>77.</t>
  </si>
  <si>
    <t>Kolodvorska ulica SB</t>
  </si>
  <si>
    <t>78.</t>
  </si>
  <si>
    <t>Aljaževa ulica, pri TP</t>
  </si>
  <si>
    <t>79.</t>
  </si>
  <si>
    <t>Ljubljanska cesta, krožišče Mol SB</t>
  </si>
  <si>
    <t>80.</t>
  </si>
  <si>
    <t>Žolgerjeva ulica</t>
  </si>
  <si>
    <t>81.</t>
  </si>
  <si>
    <t>Kajuhova ulica, pri TP Mroževa SB</t>
  </si>
  <si>
    <t>82.</t>
  </si>
  <si>
    <t>Zg. Bistrica, pri TP Nova gora</t>
  </si>
  <si>
    <t>83.</t>
  </si>
  <si>
    <t>Zg. Bistrica, pri TP Zg. Bistrica</t>
  </si>
  <si>
    <t>84.</t>
  </si>
  <si>
    <t>Kovača vas, pri TP Impol</t>
  </si>
  <si>
    <t>85.</t>
  </si>
  <si>
    <t>SB, Kraigherjeva ulica 11</t>
  </si>
  <si>
    <t>86.</t>
  </si>
  <si>
    <t>Levstikova ulica, pri TP Tirgot SB</t>
  </si>
  <si>
    <t>87.</t>
  </si>
  <si>
    <t>Ul. Štefke Hribar, pri TP Zagrad SB</t>
  </si>
  <si>
    <t>88.</t>
  </si>
  <si>
    <t>Kajuhova ulica, pri TP Črnec SB</t>
  </si>
  <si>
    <t>89.</t>
  </si>
  <si>
    <t>Tomšičeva ulica, pri vrtcu SB</t>
  </si>
  <si>
    <t>90.</t>
  </si>
  <si>
    <t>Špindlerjeva ulica, pri TP SB</t>
  </si>
  <si>
    <t>91.</t>
  </si>
  <si>
    <t>Potrčeva ulica, pri TP Granit SB</t>
  </si>
  <si>
    <t>92.</t>
  </si>
  <si>
    <t>Ul. Pohor. odreda, pri TP cerkev SB</t>
  </si>
  <si>
    <t>93.</t>
  </si>
  <si>
    <t>Zg. Brežnica, pri TP</t>
  </si>
  <si>
    <t>94.</t>
  </si>
  <si>
    <t>Križni vrh , pri TP</t>
  </si>
  <si>
    <t>95.</t>
  </si>
  <si>
    <t>Križni vrh , pri TP 2</t>
  </si>
  <si>
    <t>96.</t>
  </si>
  <si>
    <t>SB Lekarna, pri TP Lekarna</t>
  </si>
  <si>
    <t>97.</t>
  </si>
  <si>
    <t>Laporje, pri TP</t>
  </si>
  <si>
    <t>98.</t>
  </si>
  <si>
    <t>Farovec, pri TP</t>
  </si>
  <si>
    <t>99.</t>
  </si>
  <si>
    <t>Kočno pri Ložnici</t>
  </si>
  <si>
    <t>100.</t>
  </si>
  <si>
    <t>Sp. Nova vas, pri TP</t>
  </si>
  <si>
    <t>101.</t>
  </si>
  <si>
    <t>Sp. Nova vas 38 a</t>
  </si>
  <si>
    <t>102.</t>
  </si>
  <si>
    <t>Lokanja vas, pri TP</t>
  </si>
  <si>
    <t>103.</t>
  </si>
  <si>
    <t>Črešnjevec, pri TP 2</t>
  </si>
  <si>
    <t>104.</t>
  </si>
  <si>
    <t>Črešnjevec, pri TP 3</t>
  </si>
  <si>
    <t>105.</t>
  </si>
  <si>
    <t>Vrhloga, pri TP</t>
  </si>
  <si>
    <t>106.</t>
  </si>
  <si>
    <t>Trnovec, pri TP 2</t>
  </si>
  <si>
    <t>107.</t>
  </si>
  <si>
    <t>Leskovec 74 b</t>
  </si>
  <si>
    <t>108.</t>
  </si>
  <si>
    <t>Leskovec, pri TP 3</t>
  </si>
  <si>
    <t>109.</t>
  </si>
  <si>
    <t>Leskovec</t>
  </si>
  <si>
    <t>110.</t>
  </si>
  <si>
    <t>Stari Log 49</t>
  </si>
  <si>
    <t>111.</t>
  </si>
  <si>
    <t>Devina, pri TP Devina 1</t>
  </si>
  <si>
    <t>112.</t>
  </si>
  <si>
    <t>SB, pri TP Kajuhova ul.</t>
  </si>
  <si>
    <t>113.</t>
  </si>
  <si>
    <t>Leskovec 10</t>
  </si>
  <si>
    <t>114.</t>
  </si>
  <si>
    <t>SB, pri TP Cesta na polje</t>
  </si>
  <si>
    <t>115.</t>
  </si>
  <si>
    <t>Hošnica, pri TP</t>
  </si>
  <si>
    <t>116.</t>
  </si>
  <si>
    <t>Drumlažno, pri TP</t>
  </si>
  <si>
    <t>117.</t>
  </si>
  <si>
    <t>Črešnjevec, v TP 1</t>
  </si>
  <si>
    <t>118.</t>
  </si>
  <si>
    <t>Cigonca, pri Mostiščarju</t>
  </si>
  <si>
    <t>119.</t>
  </si>
  <si>
    <t>Žabljek, pri TP 2</t>
  </si>
  <si>
    <t>120.</t>
  </si>
  <si>
    <t>Pragersko, podhod pod obvoznico</t>
  </si>
  <si>
    <t>121.</t>
  </si>
  <si>
    <t>Planina pod Šumikom, pri TP</t>
  </si>
  <si>
    <t>122.</t>
  </si>
  <si>
    <t>Frajham 6</t>
  </si>
  <si>
    <t>123.</t>
  </si>
  <si>
    <t>SB, Trg svobode</t>
  </si>
  <si>
    <t>124.</t>
  </si>
  <si>
    <t>Ljubljanska cesta, za Banko Koper SB</t>
  </si>
  <si>
    <t>125.</t>
  </si>
  <si>
    <t>Ljubljanska cesta 21 SB</t>
  </si>
  <si>
    <t>126.</t>
  </si>
  <si>
    <t>Industrijska ulica, krožišče SB</t>
  </si>
  <si>
    <t>127.</t>
  </si>
  <si>
    <t>Industrijska ulica, pri TP Žolgarjeva SB</t>
  </si>
  <si>
    <t>128.</t>
  </si>
  <si>
    <t>Pri TP Avtobusna postaja SB</t>
  </si>
  <si>
    <t>129.</t>
  </si>
  <si>
    <t>Ratejeva ulica, pri mostu SB</t>
  </si>
  <si>
    <t>130.</t>
  </si>
  <si>
    <t>Ljubljanska cesta, krožišče SB</t>
  </si>
  <si>
    <t>131.</t>
  </si>
  <si>
    <t>TP Bloki Tomšičeva ulica SB</t>
  </si>
  <si>
    <t>132.</t>
  </si>
  <si>
    <t>Vinarska 50</t>
  </si>
  <si>
    <t>133.</t>
  </si>
  <si>
    <t>Brezje pri Slov. Bistrici - Nova lokacija</t>
  </si>
  <si>
    <t>134.</t>
  </si>
  <si>
    <t>Gaj, Župančičeva ulica</t>
  </si>
  <si>
    <t>135.</t>
  </si>
  <si>
    <t>Razgor - Nova lokacija</t>
  </si>
  <si>
    <t>136.</t>
  </si>
  <si>
    <t>V Impolu</t>
  </si>
  <si>
    <t>Svetilke brez OM (še niso priključene)</t>
  </si>
  <si>
    <t>SKUPAJ:</t>
  </si>
  <si>
    <t>2018 - 2020</t>
  </si>
  <si>
    <t>Svetlobno prometna signalizacija</t>
  </si>
  <si>
    <t>SKUPAJ B1 (brez DDV):</t>
  </si>
  <si>
    <t>Signalni dajalec fi 300 (enodeln, 10V-50W, smerna puščica zelena), dobava in zamenjava</t>
  </si>
  <si>
    <t>Signalni dajalec fi 300 (trodelna 10V-50W, rdeča-rumena zelena), dobava in zamenjava</t>
  </si>
  <si>
    <t>Fokus za svetilko ZENITH, dobava in zamenjava</t>
  </si>
  <si>
    <t>Dobava in zamenjava cestne svetilke v IP66 z ravnim steklom za VTNa sijalko moči 50/70W s predspojnimi napravami (kompezacija in negativna redukcija), z nastavljivim natikom (+- 15 stopinj, fi 60) na drog ali krak, ohišje svetilke je iz tlačno ulitega aluminija in polakirano (enak izgled - ZENITH)</t>
  </si>
  <si>
    <t>Dobava cestne in zamenjava svetilke v IP66 z ravnim steklom za VTNa sijalko moči 70/100W s predspojnimi napravami(kompezacija in negativna redukcija), z nastavljivim natikom (+- 15 stopinj, fi 60) na drog ali krak, ohišje svetilke je iz tlačno ulitega aluminija in polakirano (enak izgled - ZENITH)</t>
  </si>
  <si>
    <t>Dobava in zamenjava cestne svetilke v IP66 z ravnim steklom Za VTNa sijalko moči 100/150W s predspojnimi napravami (kompezacija in negativna redukcija), z nastavljivim natikom (+- 15 stopinj, fi 60) na drog ali krak, ohišje svetilke je iz tlačno ulitega aluminija in polakirano (enak izgled - ZENITH)</t>
  </si>
  <si>
    <t>Dobava in zamenjava cestne svetilke v IP66 z ravnim steklom za VTNa sijalko moči 150W s predspojnimi napravami (kompezacija in negativna redukcija), z nastavljivim natikom (+- 15 stopinj, fi 60) na drog ali krak, ohišje svetilke je iz tlačno ulitega aluminija in polakirana (enak izgled - IPSO)</t>
  </si>
  <si>
    <t xml:space="preserve">Dobava in zamenjava cestne svetilke v IP66 z ravnim steklom za HQI sijalko moči 150W s predspojnimi napravami (kompezacija), za montažo na jekleno vrv, ohišje svetilke je iz tlačno ulitega aluminija in polakirana (enak izgled – APOLLO), </t>
  </si>
  <si>
    <t>Dobava in zamenjava cestne svetilke za osvetlitev rondoja v IP66 z ravnim steklom za VTNa sijalke moči 6x400W s predspojnimi napravami (kompezacija in negativna redukcija), z natikom na drog, ohišje svetilke je iz tlačno ulitega aluminija in polakirano (enak izgled - SISTELAR)</t>
  </si>
  <si>
    <t>Dobava in zamenjava reflektorja v IP66, asimetrična optika z ravnim steklom za VTNa sijalko moči 70W s predspojnimi napravami (kompezacija in negativna redukcija), z nastavljivim nosilcem za konzolo, ohišje svetilke je iz tlačno ulitega aluminija in polakirana (SITECO)</t>
  </si>
  <si>
    <t>Dobava in zamenjava reflektorja v IP66, asimetrična optika z ravnim steklom za VTNa sijalko moči 150W s predspojnimi napravami (kompezacija in negativna redukcija), z nastavljivim nosilcem za konzolo, ohišje svetilke je iz tlačno ulitega aluminija in polakirano (SITECO)</t>
  </si>
  <si>
    <t>Dobava in zamenjava reflektorja v IP66, asimetrična optika z ravnim steklom za VTNa sijalko moči 250W s predspojnimi napravami (kompezacija in negativna redukcija), z nastavljivim nosilcem za konzolo, ohišje svetilke je iz tlačno ulitega aluminija in polakirana (SITECO)</t>
  </si>
  <si>
    <t>Dobava in zamenjava reflektorja v IP66, asimetrična optika z ravnim steklom za VTNa sijalko moči 400W s predspojnimi napravami (kompezacija in negativna redukcija), z nastavljivim nosilcem za konzolo, ohišje svetilke je iz tlačno ulitega aluminija in polakirana (SITECO)</t>
  </si>
  <si>
    <t>Dobava in zamenjava cestne svetilke v IP66 z ravnim steklom za FLUO sijalko moči 2x18W s predspojnimi napravami, z nastavljivim natikom (fi 60) na drog ali krak, ohišje svetilke je iz tlačno ulitega aluminija in polakirano (enak izgled - ST 50)</t>
  </si>
  <si>
    <t>Dobava in zamenjava cestne svetilke v IP66 z ravnim steklom LED moči 35W (minimalno 115lm/W, 4000K) s predspojnimi napravami (z avtomatsko večstopenjsko redukcijo brez krmilnega voda), z nastavljivim natikom (+-10 stopinj, fi 60) na drog ali krak, ohišje svetilke je iz tlačno ulitega aluminija in polakirano, kaljeno steklo z omejitvijo bleščanja</t>
  </si>
  <si>
    <t>Dobava in zamenjava cestne svetilke v IP66 z ravnim steklom LED moči 48W (minimalno 115lm/W, 4000K) s predspojnimi napravami (z avtomatsko večstopenjsko redukcijo brez krmilnega voda), z nastavljivim natikom (+- 10 stopinj, fi 60) na drog ali krak, ohišje svetilke je iz tlačno ulitega aluminija in polakirano, kaljeno steklo z omejitvijo bleščanja</t>
  </si>
  <si>
    <t>Dobava in zamenjava cestne svetilke v IP66 z ravnim steklom LED moči 90W (minimalno 115lm/W, 4000K) s predspojnimi napravami (z avtomatsko večstopenjsko redukcijo brez krmilnega voda), z nastavljivim natikom (+- 10 stopinj, fi 60) na drog ali krak, ohišje svetilke je iz tlačno ulitega aluminija in polakirano, kaljeno steklo z omejitvijo bleščanja</t>
  </si>
  <si>
    <t>Dobava in zamenjava urbane cestne svetilke SGU 60 v IP55 z ravnim steklom LED moči 60W (minimalno 115lm/W, 4000K) s predspojnimi napravami (z možnostjo regulacije), z natikom na lok za predpisan kandelaber, ohišje svetilke je iz tlačno ulitega aluminija in polakirano (enak izgled -ATRIVA)</t>
  </si>
  <si>
    <t>Dobava in zamenjava svetilke za stara mestna jedra - grajska svetilka IP55 z sijalko moči 36W s predspojnimi napravami, z natikom na predpisan kandelaber, material okvirja je iz inox prašno obarvana v Antiqesilver (enak izgled GS 36)</t>
  </si>
  <si>
    <t>Dobava in zamenjava stilske svetilke - zvonček IP55 z sijalko moči 20W s predspojnimi napravami, z natikom na lok za predpisan kandelaber, material okvirja je iz aluminija, prašno obarvano v enotni barvi (enak izgled zvonček 20)</t>
  </si>
  <si>
    <t>Dobava in zamenjava cestne svetilke v IP66 z ravnim steklom za sijalko moči 2 x18W s predspojnimi napravami, z univerzalnim natikom na drog ali krak, material okvirja je iz tlačno ulitega aluminija (enak izgled kot ST 50)</t>
  </si>
  <si>
    <t>Dobava in zamenjava kandelabra, kovinski konusni 6-kotni, brez pritrdilne plošče, vroče pocinkan, kovičen (Zippole), absorbcijski, z vratci in 1,5m nastavkom za svetilko fi 60mm</t>
  </si>
  <si>
    <t>Dobava in zamenjava kandelabra, inoks konusni 6-kotni, z pritrdilno ploščo in lokom, z vratci in nastavkom za svetilko fi 60mm</t>
  </si>
  <si>
    <t>Dobava in zamenjava kandelabra, reduciran, vroče pocinkan H=7m, s pritrdilno ploščo in vratci</t>
  </si>
  <si>
    <t>Dobava in zamenjava kandelabra, reduciran, vroče pocinkan H=9m, s pritrdilno ploščo in vratci</t>
  </si>
  <si>
    <t>Dobava in zamenjava kandelabra, reduciran, vroče pocinkan H=8m, s pritrdilno ploščo in vratci</t>
  </si>
  <si>
    <t>Dobava in zamenjava kandelabra, reduciran, vroče pocinkan, z lokom H=10m, s pritrdilno ploščo in vratci</t>
  </si>
  <si>
    <t>Dobava in zamenjava kandelabra, konusni, aluminijast, ravni, eluksiran srebrno, H=10m, s pritrdilno ploščo in vratci</t>
  </si>
  <si>
    <t xml:space="preserve">Dobava in zamenjava kandelabra, reduciran, vroče pocinkan, H=12m, s pritrdilno ploščo in vratci </t>
  </si>
  <si>
    <t>Dobava in zamenjava kandelabra, reduciran, vroče pocinkan, H=12m, s pritrdilno ploščo in vratci (rondo- močnejši)</t>
  </si>
  <si>
    <t>Dobava in zamenjava kandelabra, reduciran, vroče pocinkan, H=18m, s pritrdilno ploščo in vratci (rondo-močnejši)</t>
  </si>
  <si>
    <t>Dobava in zamenjava lesenega droga, stružen tlačno impregniran (zeleno, višine 9m, fi min.150mm na vrhu) z betonsko okroglo upornico kategorije IIA in veznim materialom in al. strešico</t>
  </si>
  <si>
    <t>Dobava in zamenjava priključne plošče za kandelaber z dvema varovalkama (4x35mm2)</t>
  </si>
  <si>
    <t>SKUPAJ B2 (brez DDV):</t>
  </si>
  <si>
    <t>SKUPAJ B3 (brez DDV):</t>
  </si>
  <si>
    <t>SKUPAJ B4 (brez DDV):</t>
  </si>
  <si>
    <t>SKUPAJ C (brez DDV):</t>
  </si>
  <si>
    <t>SKUPAJ D (brez DDV):</t>
  </si>
  <si>
    <t>Dobava in zamenjava, krmilna ura z dvema relejema, rezervno napajanje, lunarna, radijsko nastavljiva in programibilna (GE GLX Q 22 70 ASTRO)</t>
  </si>
  <si>
    <t>Prebijanje, rušenje betona in asfalta z odvozom na deponijo</t>
  </si>
  <si>
    <t>NOVOLETNA OKRASITEV</t>
  </si>
  <si>
    <t>SKUPAJ A + B + C + D + E (brez DDV):</t>
  </si>
  <si>
    <t>SKUPAJ E (brez DDV):</t>
  </si>
  <si>
    <t>B</t>
  </si>
  <si>
    <t>SKUPAJ B:B1+B2+B3+B4   (brez DDV):</t>
  </si>
  <si>
    <t>Kom.</t>
  </si>
  <si>
    <t>Tip krmilne naprave</t>
  </si>
  <si>
    <t>Semaforski drog ravni</t>
  </si>
  <si>
    <t>Semaforski drog konzolni</t>
  </si>
  <si>
    <t>Semaforski nosilec na steni zgradbe</t>
  </si>
  <si>
    <t xml:space="preserve">Signalni dajalec fi 300/3 </t>
  </si>
  <si>
    <t>Signalni dajalec fi 300/1 LEVO</t>
  </si>
  <si>
    <t>Signalni dajalec fi 300/1 DESNO</t>
  </si>
  <si>
    <t>Signalni dajalec fi 300/2</t>
  </si>
  <si>
    <t xml:space="preserve">Signalni  dajalec fi 210/2 pešec </t>
  </si>
  <si>
    <t>F. Obnova in modernizacija objektov</t>
  </si>
  <si>
    <t>Seznam naprav javne razsvetljave – 
last občine Slovenska Bistrica</t>
  </si>
  <si>
    <t>Dobava in zamenjava kandelabra, kovinski (stara mestna jedra identičen obstoječim) vroče pocinkan, prašno obarvan Antiqesilver na pritrdilno ploščo z vratci H=3,5m</t>
  </si>
  <si>
    <t>Dobava in zamenjava kandelabra, kovinski (stara mestna jedra, identičen obstoječim, vroče poc., praš. obarvan Antiqesilver na pritrdilno ploščo z vratci H=5,5m</t>
  </si>
  <si>
    <t>Dobava in zamenjava konzole, kandelaberska kovinska za dvojno svetilko (stara mestna jedra, identičen obstoječim) vroče pocinkana, prašno barvana Antiqesilver s pritrdilnim materialom</t>
  </si>
  <si>
    <t>Dobava in zamenjava  konzole, stenska kovinska za pritrditev ene svetilke na steno (stara mestna jedra, identičen obstoječim) vroče pocinkana, prašno barvana Antiqeesilver s pritrdilnim materialom</t>
  </si>
  <si>
    <t>Sanacija oziroma zamenjava dotrajanih osvetljenih prometnih znakov na križiščih (2101, 2102 , 2103)</t>
  </si>
  <si>
    <r>
      <t>DRUGA VEČJA POPRAVILA, NEPREDVIDENA DELA TER NAROČENE STORITVE, OPREMA IN MATERIALI, KI NISO ZAJETI V POSTAVKI A, B, C, D IN E</t>
    </r>
    <r>
      <rPr>
        <sz val="10"/>
        <rFont val="Arial Narrow"/>
        <family val="2"/>
      </rPr>
      <t xml:space="preserve"> (dela se lahko opravljajo samo na osnovi potrjenega predračuna s strani skrbnika pogodbe)</t>
    </r>
  </si>
  <si>
    <t>Seznam osvetljenih zgodovinskih objektov, ki so osvetljeni s sistemom javne razsvetljave v občini Slovenska Bistrica</t>
  </si>
  <si>
    <t>MSKE 60</t>
  </si>
  <si>
    <t>Prevoz do dolžine 9m in delo z avtodvigalom</t>
  </si>
  <si>
    <t>(Priloga predračuna )</t>
  </si>
  <si>
    <t>(Priloga predračuna)</t>
  </si>
  <si>
    <t>Semafor - Bič - elementi krmiljenja semaforske naprave MSKE 60</t>
  </si>
  <si>
    <t>Dvižna košara s premikom - mala</t>
  </si>
  <si>
    <t>Dvižna košara s premikom - velika</t>
  </si>
  <si>
    <t>delovna višina min. 18m, bočno min. 9m</t>
  </si>
  <si>
    <t>delovna višina min. 32m, bočno min. 22m</t>
  </si>
  <si>
    <t>teža bremena na iztegnjeni roki min. 1000kg</t>
  </si>
  <si>
    <t>bočnega iztega roke min. 20 m</t>
  </si>
  <si>
    <t xml:space="preserve">Cenik rezervnih delov in storitev za redno in investicijsko vzdrževanje svetlobno prometne signalizacije in javne razsvetljave na območju občine Slovenska Bistrica in izvedba novoletne okrasitve ter izobešanja zastav na območju mesta Slovenska Bistrica - okvirna vrednost v obdobju avgust 2018 – julij 2020                    </t>
  </si>
  <si>
    <t>Komplet toploskrčna spojka s tulci 4x 1,5-6mm2</t>
  </si>
  <si>
    <t>Komplet toploskrčna spojka s tulci 4x 6-16mm2</t>
  </si>
  <si>
    <t>Komplet toploskrčna spojka s tulci 4x 50-90mm2</t>
  </si>
  <si>
    <t>Komplet toploskrčna spojka s tulci 4x 25-50mm2</t>
  </si>
  <si>
    <t>Namestitev in odstranitev okrasnih svetlobnih led verig dolžine cca 500m na okrasna drevesa in božično novoletno jelko, z izvedbo priklopa in odklopa na el. omrežja 6x, v mestu Slov. Bistrica, ter prevzem in dostava led verig na skladišče Komunale</t>
  </si>
  <si>
    <t>Nameščanje in snemanje zastav v mestu Slovenska Bistrica po namestilnem mestu (zastave so skladiščene pri izvajalcu)</t>
  </si>
  <si>
    <r>
      <t>Namestitev in odstranitev okrasnih elementov velikosti do 2m</t>
    </r>
    <r>
      <rPr>
        <vertAlign val="superscript"/>
        <sz val="12"/>
        <rFont val="Arial Narrow"/>
        <family val="2"/>
      </rPr>
      <t>2</t>
    </r>
    <r>
      <rPr>
        <sz val="12"/>
        <rFont val="Arial Narrow"/>
        <family val="2"/>
      </rPr>
      <t xml:space="preserve"> na kandelabre, s priklopitvijo na priključno ploščo v kandelabru, ureditvijo priklopa v mestu Slov. Bistrica in veznim materialom, ter prevzem in dostava okrasnih elementov na skladišču Komunale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</si>
</sst>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47">
    <font>
      <sz val="10"/>
      <name val="Arial CE"/>
      <family val="2"/>
    </font>
    <font>
      <sz val="11"/>
      <color indexed="8"/>
      <name val="Calibri"/>
      <family val="2"/>
    </font>
    <font>
      <b/>
      <sz val="14"/>
      <name val="Arial Narrow"/>
      <family val="2"/>
    </font>
    <font>
      <sz val="10"/>
      <name val="Arial Narrow"/>
      <family val="2"/>
    </font>
    <font>
      <b/>
      <sz val="16"/>
      <name val="Arial Narrow"/>
      <family val="2"/>
    </font>
    <font>
      <b/>
      <sz val="10"/>
      <name val="Arial Narrow"/>
      <family val="2"/>
    </font>
    <font>
      <b/>
      <sz val="12"/>
      <name val="Arial Narrow"/>
      <family val="2"/>
    </font>
    <font>
      <sz val="12"/>
      <name val="Arial Narrow"/>
      <family val="2"/>
    </font>
    <font>
      <b/>
      <sz val="11"/>
      <name val="Arial Narrow"/>
      <family val="2"/>
    </font>
    <font>
      <sz val="11"/>
      <name val="Arial Narrow"/>
      <family val="2"/>
    </font>
    <font>
      <b/>
      <sz val="13"/>
      <name val="Arial Narrow"/>
      <family val="2"/>
    </font>
    <font>
      <sz val="10"/>
      <color indexed="10"/>
      <name val="Arial Narrow"/>
      <family val="2"/>
    </font>
    <font>
      <sz val="14"/>
      <name val="Arial Narrow"/>
      <family val="2"/>
    </font>
    <font>
      <sz val="11"/>
      <color indexed="9"/>
      <name val="Calibri"/>
      <family val="2"/>
    </font>
    <font>
      <sz val="11"/>
      <color indexed="17"/>
      <name val="Calibri"/>
      <family val="2"/>
    </font>
    <font>
      <b/>
      <sz val="11"/>
      <color indexed="6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vertAlign val="superscript"/>
      <sz val="12"/>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
      <left style="hair">
        <color indexed="8"/>
      </left>
      <right/>
      <top style="hair">
        <color indexed="8"/>
      </top>
      <bottom style="hair">
        <color indexed="8"/>
      </bottom>
    </border>
    <border>
      <left style="thin"/>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border>
    <border>
      <left/>
      <right style="thin">
        <color indexed="8"/>
      </right>
      <top style="thin">
        <color indexed="8"/>
      </top>
      <bottom style="thin"/>
    </border>
    <border>
      <left/>
      <right/>
      <top style="thin">
        <color indexed="8"/>
      </top>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style="thin">
        <color indexed="8"/>
      </left>
      <right/>
      <top/>
      <bottom/>
    </border>
    <border>
      <left style="thin"/>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0" fillId="0" borderId="0" applyNumberFormat="0" applyFill="0" applyBorder="0" applyProtection="0">
      <alignment horizontal="left"/>
    </xf>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8" applyNumberFormat="0" applyAlignment="0" applyProtection="0"/>
    <xf numFmtId="0" fontId="0" fillId="0" borderId="0" applyNumberFormat="0" applyFill="0" applyBorder="0" applyAlignment="0" applyProtection="0"/>
    <xf numFmtId="0" fontId="46" fillId="0" borderId="9" applyNumberFormat="0" applyFill="0" applyAlignment="0" applyProtection="0"/>
  </cellStyleXfs>
  <cellXfs count="208">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pplyProtection="1">
      <alignment horizontal="center" vertical="center" wrapText="1"/>
      <protection hidden="1"/>
    </xf>
    <xf numFmtId="0" fontId="3" fillId="0" borderId="0" xfId="0" applyFont="1" applyAlignment="1">
      <alignment horizontal="center" vertical="center"/>
    </xf>
    <xf numFmtId="0" fontId="3" fillId="0" borderId="0" xfId="0" applyFont="1" applyAlignment="1">
      <alignment horizontal="justify" vertical="center"/>
    </xf>
    <xf numFmtId="0" fontId="6" fillId="0" borderId="10" xfId="0" applyFont="1" applyFill="1" applyBorder="1" applyAlignment="1" applyProtection="1">
      <alignment horizontal="justify" vertical="center"/>
      <protection/>
    </xf>
    <xf numFmtId="0" fontId="3" fillId="0" borderId="10" xfId="0" applyFont="1" applyBorder="1" applyAlignment="1" applyProtection="1">
      <alignment horizontal="center" vertical="center" wrapText="1"/>
      <protection/>
    </xf>
    <xf numFmtId="4" fontId="3" fillId="0" borderId="10" xfId="0" applyNumberFormat="1"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4" fontId="3" fillId="0" borderId="10" xfId="0" applyNumberFormat="1" applyFont="1" applyBorder="1" applyAlignment="1" applyProtection="1">
      <alignment vertical="center" wrapText="1"/>
      <protection hidden="1"/>
    </xf>
    <xf numFmtId="0" fontId="3" fillId="0" borderId="10" xfId="0" applyFont="1" applyBorder="1" applyAlignment="1">
      <alignment horizontal="center" vertical="center"/>
    </xf>
    <xf numFmtId="0" fontId="6" fillId="0" borderId="0" xfId="0" applyFont="1" applyAlignment="1">
      <alignment/>
    </xf>
    <xf numFmtId="4" fontId="3" fillId="0" borderId="10" xfId="0" applyNumberFormat="1" applyFont="1" applyBorder="1" applyAlignment="1" applyProtection="1">
      <alignment horizontal="right" vertical="center" wrapText="1"/>
      <protection hidden="1"/>
    </xf>
    <xf numFmtId="0" fontId="6"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center" vertical="top"/>
    </xf>
    <xf numFmtId="0" fontId="3" fillId="0" borderId="0" xfId="0" applyFont="1" applyAlignment="1">
      <alignment horizontal="left"/>
    </xf>
    <xf numFmtId="0" fontId="8" fillId="0" borderId="1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left"/>
    </xf>
    <xf numFmtId="0" fontId="3" fillId="0" borderId="0" xfId="0" applyFont="1" applyFill="1" applyAlignment="1">
      <alignment/>
    </xf>
    <xf numFmtId="0" fontId="10" fillId="0" borderId="0" xfId="0" applyFont="1" applyAlignment="1">
      <alignment/>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3" fillId="33" borderId="10" xfId="0" applyFont="1" applyFill="1" applyBorder="1" applyAlignment="1">
      <alignment horizontal="center" vertical="center"/>
    </xf>
    <xf numFmtId="0" fontId="2"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protection/>
    </xf>
    <xf numFmtId="0" fontId="3"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3" fillId="0" borderId="0" xfId="0" applyNumberFormat="1" applyFont="1" applyAlignment="1" applyProtection="1">
      <alignment horizontal="left"/>
      <protection/>
    </xf>
    <xf numFmtId="0" fontId="3" fillId="0" borderId="0" xfId="0" applyFont="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center"/>
    </xf>
    <xf numFmtId="0" fontId="3" fillId="0" borderId="0" xfId="0" applyFont="1" applyAlignment="1" applyProtection="1">
      <alignment horizontal="center"/>
      <protection/>
    </xf>
    <xf numFmtId="0" fontId="6"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justify" vertical="center"/>
      <protection/>
    </xf>
    <xf numFmtId="0" fontId="6" fillId="0" borderId="11" xfId="0" applyFont="1" applyFill="1" applyBorder="1" applyAlignment="1" applyProtection="1">
      <alignment horizontal="center" vertical="center"/>
      <protection/>
    </xf>
    <xf numFmtId="0" fontId="5" fillId="0" borderId="12" xfId="0" applyFont="1" applyBorder="1" applyAlignment="1">
      <alignment horizontal="center" vertical="center" wrapText="1"/>
    </xf>
    <xf numFmtId="0" fontId="5" fillId="0" borderId="12" xfId="0" applyFont="1" applyBorder="1" applyAlignment="1" applyProtection="1">
      <alignment horizontal="center" vertical="center" wrapText="1"/>
      <protection hidden="1"/>
    </xf>
    <xf numFmtId="0" fontId="6" fillId="0" borderId="12" xfId="0" applyFont="1" applyFill="1" applyBorder="1" applyAlignment="1" applyProtection="1">
      <alignment horizontal="justify" vertical="center"/>
      <protection/>
    </xf>
    <xf numFmtId="0" fontId="6" fillId="0" borderId="11" xfId="0" applyFont="1" applyBorder="1" applyAlignment="1" applyProtection="1">
      <alignment horizontal="center" vertical="center"/>
      <protection/>
    </xf>
    <xf numFmtId="0" fontId="6" fillId="0" borderId="0" xfId="0" applyFont="1" applyFill="1" applyAlignment="1">
      <alignment horizontal="justify" vertical="center"/>
    </xf>
    <xf numFmtId="0" fontId="7" fillId="0" borderId="10" xfId="0" applyFont="1" applyBorder="1" applyAlignment="1">
      <alignment horizontal="left" vertical="center" wrapText="1"/>
    </xf>
    <xf numFmtId="0" fontId="5" fillId="0" borderId="12" xfId="0" applyFont="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2" fillId="0" borderId="0" xfId="0" applyFont="1" applyAlignment="1">
      <alignment vertical="center" wrapText="1"/>
    </xf>
    <xf numFmtId="0" fontId="3" fillId="0" borderId="0" xfId="0" applyFont="1" applyAlignment="1" applyProtection="1">
      <alignment vertical="center"/>
      <protection hidden="1"/>
    </xf>
    <xf numFmtId="0" fontId="7" fillId="0" borderId="0" xfId="0" applyFont="1" applyAlignment="1">
      <alignment horizontal="left" vertical="center" wrapText="1"/>
    </xf>
    <xf numFmtId="0" fontId="7" fillId="0" borderId="10" xfId="0" applyFont="1" applyBorder="1" applyAlignment="1">
      <alignment vertical="center" wrapText="1"/>
    </xf>
    <xf numFmtId="0" fontId="3" fillId="0" borderId="13" xfId="0" applyFont="1" applyBorder="1" applyAlignment="1">
      <alignment horizontal="center" vertical="center" wrapText="1"/>
    </xf>
    <xf numFmtId="0" fontId="7" fillId="0" borderId="10"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center"/>
    </xf>
    <xf numFmtId="4"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hidden="1"/>
    </xf>
    <xf numFmtId="0" fontId="7" fillId="0" borderId="10" xfId="0" applyFont="1" applyBorder="1" applyAlignment="1">
      <alignment horizontal="justify" vertical="center"/>
    </xf>
    <xf numFmtId="0" fontId="7" fillId="0" borderId="10" xfId="0" applyFont="1" applyBorder="1" applyAlignment="1" applyProtection="1">
      <alignment horizontal="justify" vertical="center"/>
      <protection locked="0"/>
    </xf>
    <xf numFmtId="0" fontId="7" fillId="0" borderId="10" xfId="0" applyFont="1" applyBorder="1" applyAlignment="1" applyProtection="1">
      <alignment vertical="center"/>
      <protection locked="0"/>
    </xf>
    <xf numFmtId="4" fontId="7" fillId="0" borderId="10" xfId="0" applyNumberFormat="1" applyFont="1" applyBorder="1" applyAlignment="1">
      <alignment horizontal="left" vertical="center" wrapText="1" shrinkToFit="1"/>
    </xf>
    <xf numFmtId="4" fontId="7" fillId="0" borderId="10" xfId="0" applyNumberFormat="1" applyFont="1" applyBorder="1" applyAlignment="1">
      <alignment horizontal="left" vertical="center" wrapText="1"/>
    </xf>
    <xf numFmtId="4" fontId="7" fillId="0" borderId="10" xfId="0" applyNumberFormat="1" applyFont="1" applyBorder="1" applyAlignment="1">
      <alignment vertical="center" wrapText="1"/>
    </xf>
    <xf numFmtId="4" fontId="7" fillId="0" borderId="10" xfId="0" applyNumberFormat="1" applyFont="1" applyBorder="1" applyAlignment="1">
      <alignment vertical="center" wrapText="1" shrinkToFit="1"/>
    </xf>
    <xf numFmtId="4" fontId="7" fillId="0" borderId="10" xfId="0" applyNumberFormat="1" applyFont="1" applyFill="1" applyBorder="1" applyAlignment="1">
      <alignment vertical="center" wrapText="1"/>
    </xf>
    <xf numFmtId="0" fontId="6" fillId="0" borderId="0" xfId="0" applyFont="1" applyFill="1" applyAlignment="1">
      <alignment vertical="center"/>
    </xf>
    <xf numFmtId="0" fontId="3" fillId="0" borderId="10" xfId="0" applyFont="1" applyBorder="1" applyAlignment="1">
      <alignment horizontal="center" vertical="center" wrapText="1" shrinkToFit="1"/>
    </xf>
    <xf numFmtId="0" fontId="7" fillId="0" borderId="0" xfId="0" applyFont="1" applyAlignment="1">
      <alignment vertical="center" wrapText="1"/>
    </xf>
    <xf numFmtId="0" fontId="7" fillId="0" borderId="10" xfId="0" applyFont="1" applyFill="1" applyBorder="1" applyAlignment="1">
      <alignment vertical="center" wrapText="1"/>
    </xf>
    <xf numFmtId="4" fontId="6" fillId="0" borderId="13" xfId="0" applyNumberFormat="1" applyFont="1" applyFill="1" applyBorder="1" applyAlignment="1" applyProtection="1">
      <alignment horizontal="right" vertical="center" wrapText="1"/>
      <protection hidden="1"/>
    </xf>
    <xf numFmtId="0" fontId="6" fillId="0" borderId="12"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center" vertical="center" wrapText="1"/>
      <protection/>
    </xf>
    <xf numFmtId="0" fontId="3" fillId="33" borderId="12" xfId="0" applyFont="1" applyFill="1" applyBorder="1" applyAlignment="1" applyProtection="1">
      <alignment vertical="center" wrapText="1"/>
      <protection hidden="1"/>
    </xf>
    <xf numFmtId="0" fontId="6" fillId="0" borderId="14" xfId="0" applyFont="1" applyFill="1" applyBorder="1" applyAlignment="1" applyProtection="1">
      <alignment horizontal="justify" vertical="center"/>
      <protection/>
    </xf>
    <xf numFmtId="0" fontId="6" fillId="0" borderId="15" xfId="0" applyFont="1" applyFill="1" applyBorder="1" applyAlignment="1" applyProtection="1">
      <alignment horizontal="left" vertical="center" wrapText="1"/>
      <protection/>
    </xf>
    <xf numFmtId="0" fontId="5" fillId="0" borderId="15" xfId="0" applyFont="1" applyFill="1" applyBorder="1" applyAlignment="1" applyProtection="1">
      <alignment horizontal="center" vertical="center" wrapText="1"/>
      <protection/>
    </xf>
    <xf numFmtId="4" fontId="5" fillId="0" borderId="15" xfId="0" applyNumberFormat="1" applyFont="1" applyFill="1" applyBorder="1" applyAlignment="1" applyProtection="1">
      <alignment horizontal="center" vertical="center" wrapText="1"/>
      <protection/>
    </xf>
    <xf numFmtId="0" fontId="5" fillId="0" borderId="15" xfId="0" applyFont="1" applyFill="1" applyBorder="1" applyAlignment="1">
      <alignment horizontal="center" vertical="center" wrapText="1"/>
    </xf>
    <xf numFmtId="4" fontId="6" fillId="0" borderId="16" xfId="0" applyNumberFormat="1" applyFont="1" applyFill="1" applyBorder="1" applyAlignment="1" applyProtection="1">
      <alignment horizontal="right" vertical="center" wrapText="1"/>
      <protection hidden="1"/>
    </xf>
    <xf numFmtId="0" fontId="7" fillId="0" borderId="15" xfId="0" applyFont="1" applyBorder="1" applyAlignment="1" applyProtection="1">
      <alignment vertical="center"/>
      <protection locked="0"/>
    </xf>
    <xf numFmtId="0" fontId="3" fillId="0" borderId="15" xfId="0" applyFont="1" applyBorder="1" applyAlignment="1">
      <alignment horizontal="center" vertical="center" wrapText="1"/>
    </xf>
    <xf numFmtId="4" fontId="3" fillId="0" borderId="15" xfId="0" applyNumberFormat="1" applyFont="1" applyBorder="1" applyAlignment="1" applyProtection="1">
      <alignment horizontal="center" vertical="center" wrapText="1"/>
      <protection locked="0"/>
    </xf>
    <xf numFmtId="4" fontId="3" fillId="0" borderId="16" xfId="0" applyNumberFormat="1" applyFont="1" applyBorder="1" applyAlignment="1" applyProtection="1">
      <alignment vertical="center" wrapText="1"/>
      <protection hidden="1"/>
    </xf>
    <xf numFmtId="0" fontId="6" fillId="0" borderId="12" xfId="0" applyFont="1" applyFill="1" applyBorder="1" applyAlignment="1" applyProtection="1">
      <alignment vertical="center" wrapText="1"/>
      <protection/>
    </xf>
    <xf numFmtId="0" fontId="3"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justify" vertical="center"/>
      <protection/>
    </xf>
    <xf numFmtId="0" fontId="5" fillId="0" borderId="15" xfId="0" applyFont="1" applyBorder="1" applyAlignment="1" applyProtection="1">
      <alignment horizontal="center" vertical="center" wrapText="1"/>
      <protection/>
    </xf>
    <xf numFmtId="0" fontId="5" fillId="0" borderId="15" xfId="0" applyFont="1" applyBorder="1" applyAlignment="1">
      <alignment horizontal="center" vertical="center" wrapText="1"/>
    </xf>
    <xf numFmtId="0" fontId="5" fillId="0" borderId="16" xfId="0" applyFont="1" applyBorder="1" applyAlignment="1" applyProtection="1">
      <alignment horizontal="center" vertical="center" wrapText="1"/>
      <protection hidden="1"/>
    </xf>
    <xf numFmtId="0" fontId="7" fillId="0" borderId="15" xfId="0" applyFont="1" applyBorder="1" applyAlignment="1">
      <alignment vertical="center"/>
    </xf>
    <xf numFmtId="0" fontId="3" fillId="0" borderId="12" xfId="0" applyFont="1" applyBorder="1" applyAlignment="1">
      <alignment horizontal="center" vertical="center" wrapText="1"/>
    </xf>
    <xf numFmtId="0" fontId="7" fillId="0" borderId="17"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Fill="1" applyBorder="1" applyAlignment="1" applyProtection="1">
      <alignment horizontal="center" vertical="center"/>
      <protection/>
    </xf>
    <xf numFmtId="0" fontId="5" fillId="0" borderId="19" xfId="0" applyFont="1" applyBorder="1" applyAlignment="1" applyProtection="1">
      <alignment horizontal="center" vertical="center" wrapText="1"/>
      <protection/>
    </xf>
    <xf numFmtId="0" fontId="5" fillId="0" borderId="19" xfId="0" applyFont="1" applyBorder="1" applyAlignment="1" applyProtection="1">
      <alignment horizontal="left" vertical="center"/>
      <protection/>
    </xf>
    <xf numFmtId="0" fontId="3" fillId="0" borderId="19" xfId="0" applyFont="1" applyFill="1" applyBorder="1" applyAlignment="1" applyProtection="1">
      <alignment horizontal="justify" vertical="center"/>
      <protection/>
    </xf>
    <xf numFmtId="0" fontId="3" fillId="0" borderId="19" xfId="0" applyFont="1" applyFill="1" applyBorder="1" applyAlignment="1" applyProtection="1">
      <alignment horizontal="left" vertical="center"/>
      <protection/>
    </xf>
    <xf numFmtId="0" fontId="3" fillId="0" borderId="19" xfId="0" applyFont="1" applyBorder="1" applyAlignment="1" applyProtection="1">
      <alignment horizontal="center" vertical="center"/>
      <protection/>
    </xf>
    <xf numFmtId="0" fontId="7" fillId="0" borderId="10" xfId="0" applyFont="1" applyFill="1" applyBorder="1" applyAlignment="1" applyProtection="1">
      <alignment horizontal="justify" vertical="center"/>
      <protection/>
    </xf>
    <xf numFmtId="0" fontId="7" fillId="33" borderId="10" xfId="0" applyFont="1" applyFill="1" applyBorder="1" applyAlignment="1" applyProtection="1">
      <alignment horizontal="justify" vertical="center"/>
      <protection/>
    </xf>
    <xf numFmtId="0" fontId="3" fillId="0" borderId="0" xfId="0" applyFont="1" applyBorder="1" applyAlignment="1">
      <alignment/>
    </xf>
    <xf numFmtId="0" fontId="3" fillId="0" borderId="0" xfId="0" applyFont="1" applyBorder="1" applyAlignment="1">
      <alignment horizontal="left"/>
    </xf>
    <xf numFmtId="0" fontId="3" fillId="0" borderId="0" xfId="0" applyFont="1" applyAlignment="1">
      <alignment horizontal="center" vertical="top"/>
    </xf>
    <xf numFmtId="0" fontId="6" fillId="0" borderId="0" xfId="0" applyFont="1" applyBorder="1" applyAlignment="1">
      <alignment vertical="top" wrapText="1"/>
    </xf>
    <xf numFmtId="0" fontId="6" fillId="0" borderId="19" xfId="0" applyFont="1" applyBorder="1" applyAlignment="1">
      <alignment horizontal="center" vertical="top"/>
    </xf>
    <xf numFmtId="0" fontId="6" fillId="0" borderId="19" xfId="0" applyFont="1" applyBorder="1" applyAlignment="1">
      <alignment horizontal="center" vertical="top" wrapText="1"/>
    </xf>
    <xf numFmtId="0" fontId="7" fillId="0" borderId="19" xfId="0" applyFont="1" applyBorder="1" applyAlignment="1">
      <alignment horizontal="center" vertical="top"/>
    </xf>
    <xf numFmtId="0" fontId="7" fillId="33" borderId="19" xfId="0" applyFont="1" applyFill="1" applyBorder="1" applyAlignment="1">
      <alignment horizontal="center" vertical="top"/>
    </xf>
    <xf numFmtId="0" fontId="8" fillId="0" borderId="19" xfId="0" applyFont="1" applyBorder="1" applyAlignment="1">
      <alignment horizontal="center" vertical="center"/>
    </xf>
    <xf numFmtId="0" fontId="7" fillId="0" borderId="19" xfId="35" applyNumberFormat="1" applyFont="1" applyFill="1" applyBorder="1" applyProtection="1">
      <alignment horizontal="left"/>
      <protection/>
    </xf>
    <xf numFmtId="1" fontId="7" fillId="0" borderId="19" xfId="35" applyNumberFormat="1" applyFont="1" applyFill="1" applyBorder="1" applyAlignment="1" applyProtection="1">
      <alignment horizontal="center"/>
      <protection/>
    </xf>
    <xf numFmtId="0" fontId="7" fillId="0" borderId="19" xfId="61" applyNumberFormat="1" applyFont="1" applyFill="1" applyBorder="1" applyAlignment="1" applyProtection="1">
      <alignment horizontal="center"/>
      <protection/>
    </xf>
    <xf numFmtId="1" fontId="7" fillId="0" borderId="19" xfId="35" applyNumberFormat="1" applyFont="1" applyFill="1" applyBorder="1" applyAlignment="1" applyProtection="1">
      <alignment horizontal="center" wrapText="1"/>
      <protection/>
    </xf>
    <xf numFmtId="0" fontId="7" fillId="0" borderId="20" xfId="0" applyFont="1" applyBorder="1" applyAlignment="1">
      <alignment vertical="center" wrapText="1"/>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pplyProtection="1">
      <alignment/>
      <protection/>
    </xf>
    <xf numFmtId="4" fontId="6" fillId="0" borderId="10" xfId="0" applyNumberFormat="1" applyFont="1" applyFill="1" applyBorder="1" applyAlignment="1" applyProtection="1">
      <alignment horizontal="right" vertical="center" wrapText="1"/>
      <protection hidden="1"/>
    </xf>
    <xf numFmtId="4" fontId="5" fillId="0" borderId="21" xfId="0" applyNumberFormat="1" applyFont="1" applyFill="1" applyBorder="1" applyAlignment="1" applyProtection="1">
      <alignment horizontal="center" vertical="center" wrapText="1"/>
      <protection/>
    </xf>
    <xf numFmtId="0" fontId="5" fillId="0" borderId="22" xfId="0" applyFont="1" applyFill="1" applyBorder="1" applyAlignment="1">
      <alignment horizontal="center" vertical="center" wrapText="1"/>
    </xf>
    <xf numFmtId="4" fontId="5" fillId="0" borderId="23" xfId="0" applyNumberFormat="1" applyFont="1" applyFill="1" applyBorder="1" applyAlignment="1" applyProtection="1">
      <alignment horizontal="center" vertical="center" wrapText="1"/>
      <protection/>
    </xf>
    <xf numFmtId="0" fontId="5" fillId="0" borderId="24" xfId="0" applyFont="1" applyFill="1" applyBorder="1" applyAlignment="1">
      <alignment horizontal="center" vertical="center" wrapText="1"/>
    </xf>
    <xf numFmtId="0" fontId="3" fillId="0" borderId="25" xfId="0" applyFont="1" applyBorder="1" applyAlignment="1">
      <alignment horizontal="center"/>
    </xf>
    <xf numFmtId="0" fontId="3" fillId="0" borderId="25" xfId="0" applyFont="1" applyBorder="1" applyAlignment="1">
      <alignment/>
    </xf>
    <xf numFmtId="0" fontId="3" fillId="0" borderId="25" xfId="0" applyFont="1" applyBorder="1" applyAlignment="1">
      <alignment horizontal="left"/>
    </xf>
    <xf numFmtId="0" fontId="3" fillId="0" borderId="0" xfId="0" applyFont="1" applyBorder="1" applyAlignment="1">
      <alignment horizontal="center"/>
    </xf>
    <xf numFmtId="0" fontId="6" fillId="0" borderId="26" xfId="0" applyFont="1" applyFill="1" applyBorder="1" applyAlignment="1" applyProtection="1">
      <alignment vertical="center" wrapText="1"/>
      <protection/>
    </xf>
    <xf numFmtId="0" fontId="3" fillId="0" borderId="27" xfId="0" applyFont="1" applyFill="1" applyBorder="1" applyAlignment="1" applyProtection="1">
      <alignment horizontal="center" vertical="center" wrapText="1"/>
      <protection/>
    </xf>
    <xf numFmtId="4" fontId="3" fillId="0" borderId="27"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vertical="center" wrapText="1"/>
      <protection hidden="1"/>
    </xf>
    <xf numFmtId="0" fontId="6" fillId="0" borderId="26" xfId="0" applyFont="1" applyBorder="1" applyAlignment="1">
      <alignment vertical="center"/>
    </xf>
    <xf numFmtId="0" fontId="3" fillId="33" borderId="27" xfId="0" applyFont="1" applyFill="1" applyBorder="1" applyAlignment="1" applyProtection="1">
      <alignment horizontal="center" vertical="center" wrapText="1"/>
      <protection/>
    </xf>
    <xf numFmtId="4" fontId="3" fillId="33" borderId="27" xfId="0" applyNumberFormat="1" applyFont="1" applyFill="1" applyBorder="1" applyAlignment="1" applyProtection="1">
      <alignment horizontal="center" vertical="center" wrapText="1"/>
      <protection/>
    </xf>
    <xf numFmtId="0" fontId="3" fillId="33" borderId="28" xfId="0" applyFont="1" applyFill="1" applyBorder="1" applyAlignment="1" applyProtection="1">
      <alignment vertical="center" wrapText="1"/>
      <protection hidden="1"/>
    </xf>
    <xf numFmtId="0" fontId="6" fillId="0" borderId="26" xfId="0" applyFont="1" applyFill="1" applyBorder="1" applyAlignment="1">
      <alignment vertical="center"/>
    </xf>
    <xf numFmtId="0" fontId="12" fillId="0" borderId="0" xfId="0" applyFont="1" applyAlignment="1">
      <alignment vertical="center"/>
    </xf>
    <xf numFmtId="4" fontId="2" fillId="0" borderId="23" xfId="0" applyNumberFormat="1" applyFont="1" applyFill="1" applyBorder="1" applyAlignment="1" applyProtection="1">
      <alignment horizontal="center" vertical="center" wrapText="1"/>
      <protection/>
    </xf>
    <xf numFmtId="0" fontId="2" fillId="0" borderId="24" xfId="0" applyFont="1" applyFill="1" applyBorder="1" applyAlignment="1">
      <alignment horizontal="center" vertical="center" wrapText="1"/>
    </xf>
    <xf numFmtId="4" fontId="2" fillId="0" borderId="13" xfId="0" applyNumberFormat="1" applyFont="1" applyFill="1" applyBorder="1" applyAlignment="1" applyProtection="1">
      <alignment horizontal="right" vertical="center" wrapText="1"/>
      <protection hidden="1"/>
    </xf>
    <xf numFmtId="4" fontId="2" fillId="0" borderId="21" xfId="0" applyNumberFormat="1" applyFont="1" applyFill="1" applyBorder="1" applyAlignment="1" applyProtection="1">
      <alignment horizontal="center" vertical="center" wrapText="1"/>
      <protection/>
    </xf>
    <xf numFmtId="0" fontId="2" fillId="0" borderId="22" xfId="0" applyFont="1" applyFill="1" applyBorder="1" applyAlignment="1">
      <alignment horizontal="center" vertical="center" wrapText="1"/>
    </xf>
    <xf numFmtId="4" fontId="2" fillId="0" borderId="19" xfId="0" applyNumberFormat="1" applyFont="1" applyFill="1" applyBorder="1" applyAlignment="1" applyProtection="1">
      <alignment horizontal="right" vertical="center" wrapText="1"/>
      <protection hidden="1"/>
    </xf>
    <xf numFmtId="0" fontId="12" fillId="0" borderId="29" xfId="0" applyFont="1" applyFill="1" applyBorder="1" applyAlignment="1" applyProtection="1">
      <alignment horizontal="center" vertical="center"/>
      <protection/>
    </xf>
    <xf numFmtId="2" fontId="3" fillId="0" borderId="10" xfId="0" applyNumberFormat="1" applyFont="1" applyBorder="1" applyAlignment="1">
      <alignment horizontal="center" vertical="center" wrapText="1"/>
    </xf>
    <xf numFmtId="0" fontId="6" fillId="0" borderId="29" xfId="0" applyFont="1" applyFill="1" applyBorder="1" applyAlignment="1" applyProtection="1">
      <alignment horizontal="justify" vertical="center"/>
      <protection/>
    </xf>
    <xf numFmtId="0" fontId="3" fillId="0" borderId="29" xfId="0" applyFont="1" applyFill="1" applyBorder="1" applyAlignment="1" applyProtection="1">
      <alignment horizontal="center" vertical="center"/>
      <protection/>
    </xf>
    <xf numFmtId="0" fontId="6" fillId="0" borderId="21" xfId="0" applyFont="1" applyFill="1" applyBorder="1" applyAlignment="1">
      <alignment vertical="center"/>
    </xf>
    <xf numFmtId="0" fontId="3" fillId="33" borderId="10" xfId="0"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vertical="center" wrapText="1"/>
      <protection hidden="1"/>
    </xf>
    <xf numFmtId="0" fontId="2" fillId="0" borderId="23" xfId="0" applyFont="1" applyFill="1" applyBorder="1" applyAlignment="1" applyProtection="1">
      <alignment horizontal="center" vertical="center" wrapText="1"/>
      <protection/>
    </xf>
    <xf numFmtId="0" fontId="2" fillId="0" borderId="23" xfId="0" applyFont="1" applyFill="1" applyBorder="1" applyAlignment="1" applyProtection="1">
      <alignment horizontal="left" vertical="center" wrapText="1"/>
      <protection/>
    </xf>
    <xf numFmtId="0" fontId="5"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left" vertical="center" wrapText="1"/>
      <protection/>
    </xf>
    <xf numFmtId="0" fontId="5" fillId="0" borderId="21" xfId="0" applyFont="1" applyFill="1" applyBorder="1" applyAlignment="1" applyProtection="1">
      <alignment horizontal="center" vertical="center" wrapText="1"/>
      <protection/>
    </xf>
    <xf numFmtId="0" fontId="6" fillId="0" borderId="25" xfId="0" applyFont="1" applyFill="1" applyBorder="1" applyAlignment="1" applyProtection="1">
      <alignment horizontal="left" vertical="center" wrapText="1"/>
      <protection/>
    </xf>
    <xf numFmtId="0" fontId="2" fillId="0" borderId="21" xfId="0" applyFont="1" applyFill="1" applyBorder="1" applyAlignment="1" applyProtection="1">
      <alignment horizontal="center" vertical="center" wrapText="1"/>
      <protection/>
    </xf>
    <xf numFmtId="0" fontId="2" fillId="0" borderId="21" xfId="0" applyFont="1" applyFill="1" applyBorder="1" applyAlignment="1" applyProtection="1">
      <alignment horizontal="left" vertical="center" wrapText="1"/>
      <protection/>
    </xf>
    <xf numFmtId="0" fontId="6" fillId="0" borderId="30" xfId="0" applyFont="1" applyBorder="1" applyAlignment="1">
      <alignment horizontal="center" vertical="center" wrapText="1"/>
    </xf>
    <xf numFmtId="0" fontId="3" fillId="0" borderId="30" xfId="0" applyFont="1" applyBorder="1" applyAlignment="1">
      <alignment horizontal="center" vertical="center"/>
    </xf>
    <xf numFmtId="0" fontId="3" fillId="33" borderId="30" xfId="0" applyFont="1" applyFill="1" applyBorder="1" applyAlignment="1">
      <alignment horizontal="center" vertical="center"/>
    </xf>
    <xf numFmtId="0" fontId="8" fillId="0" borderId="30" xfId="0" applyFont="1" applyBorder="1" applyAlignment="1">
      <alignment horizontal="center" vertical="center" wrapText="1"/>
    </xf>
    <xf numFmtId="0" fontId="3" fillId="0" borderId="30" xfId="0" applyFont="1" applyBorder="1" applyAlignment="1">
      <alignment horizontal="center"/>
    </xf>
    <xf numFmtId="0" fontId="3" fillId="0" borderId="0" xfId="0" applyFont="1" applyAlignment="1">
      <alignment horizontal="right"/>
    </xf>
    <xf numFmtId="0" fontId="12" fillId="0" borderId="31" xfId="0" applyFont="1" applyBorder="1" applyAlignment="1" applyProtection="1">
      <alignment horizontal="center" vertical="center"/>
      <protection/>
    </xf>
    <xf numFmtId="0" fontId="12" fillId="0" borderId="15" xfId="0" applyFont="1" applyBorder="1" applyAlignment="1">
      <alignment horizontal="center" vertical="center" wrapText="1"/>
    </xf>
    <xf numFmtId="0" fontId="2" fillId="0" borderId="15" xfId="0" applyFont="1" applyBorder="1" applyAlignment="1">
      <alignment horizontal="center" vertical="center" wrapText="1"/>
    </xf>
    <xf numFmtId="4" fontId="2" fillId="0" borderId="19" xfId="0" applyNumberFormat="1" applyFont="1" applyBorder="1" applyAlignment="1" applyProtection="1">
      <alignment horizontal="right" vertical="center" wrapText="1"/>
      <protection hidden="1"/>
    </xf>
    <xf numFmtId="0" fontId="2" fillId="0" borderId="0" xfId="0" applyFont="1" applyBorder="1" applyAlignment="1">
      <alignment horizontal="center" vertical="center" wrapText="1"/>
    </xf>
    <xf numFmtId="0" fontId="2"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9" xfId="0" applyFont="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2" fillId="0" borderId="0" xfId="0" applyFont="1" applyFill="1" applyBorder="1" applyAlignment="1">
      <alignment/>
    </xf>
    <xf numFmtId="0" fontId="5" fillId="0" borderId="0" xfId="0" applyFont="1" applyBorder="1" applyAlignment="1">
      <alignment horizontal="justify" vertical="top" wrapText="1"/>
    </xf>
    <xf numFmtId="0" fontId="6" fillId="0" borderId="0" xfId="0" applyFont="1" applyBorder="1" applyAlignment="1">
      <alignment horizontal="center" wrapText="1"/>
    </xf>
    <xf numFmtId="0" fontId="2" fillId="0" borderId="0" xfId="0" applyFont="1" applyBorder="1" applyAlignment="1">
      <alignment horizontal="center" vertical="center" wrapText="1"/>
    </xf>
    <xf numFmtId="0" fontId="8" fillId="0" borderId="19" xfId="0" applyFont="1" applyBorder="1" applyAlignment="1">
      <alignment horizontal="center" vertical="center"/>
    </xf>
    <xf numFmtId="0" fontId="6" fillId="0" borderId="0" xfId="0" applyFont="1" applyBorder="1" applyAlignment="1">
      <alignment horizontal="center" vertical="center" wrapText="1"/>
    </xf>
    <xf numFmtId="0" fontId="3" fillId="0" borderId="10"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12" fillId="0" borderId="0" xfId="0" applyFont="1" applyBorder="1" applyAlignment="1">
      <alignment horizontal="center" vertical="center" wrapText="1"/>
    </xf>
    <xf numFmtId="4" fontId="2" fillId="0" borderId="0" xfId="0" applyNumberFormat="1" applyFont="1" applyBorder="1" applyAlignment="1" applyProtection="1">
      <alignment horizontal="center" vertical="center" wrapText="1"/>
      <protection hidden="1"/>
    </xf>
    <xf numFmtId="0" fontId="12" fillId="0" borderId="29" xfId="0" applyFont="1" applyBorder="1" applyAlignment="1" applyProtection="1">
      <alignment horizontal="center" vertical="center"/>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Kategorija vrtilne tabele"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rednost vrtilne tabele"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61"/>
  <sheetViews>
    <sheetView view="pageBreakPreview" zoomScaleSheetLayoutView="100" zoomScalePageLayoutView="0" workbookViewId="0" topLeftCell="A235">
      <selection activeCell="B7" sqref="B7:F7"/>
    </sheetView>
  </sheetViews>
  <sheetFormatPr defaultColWidth="9.00390625" defaultRowHeight="12.75" customHeight="1"/>
  <cols>
    <col min="1" max="1" width="6.375" style="3" customWidth="1"/>
    <col min="2" max="2" width="59.875" style="3" customWidth="1"/>
    <col min="3" max="3" width="8.00390625" style="3" bestFit="1" customWidth="1"/>
    <col min="4" max="4" width="9.125" style="3" customWidth="1"/>
    <col min="5" max="5" width="8.00390625" style="3" customWidth="1"/>
    <col min="6" max="6" width="15.75390625" style="60" customWidth="1"/>
    <col min="7" max="16384" width="9.125" style="3" customWidth="1"/>
  </cols>
  <sheetData>
    <row r="1" spans="1:6" ht="14.25" customHeight="1">
      <c r="A1" s="195" t="s">
        <v>624</v>
      </c>
      <c r="B1" s="195"/>
      <c r="C1" s="195"/>
      <c r="D1" s="195"/>
      <c r="E1" s="195"/>
      <c r="F1" s="195"/>
    </row>
    <row r="2" spans="1:6" ht="58.5" customHeight="1">
      <c r="A2" s="195"/>
      <c r="B2" s="195"/>
      <c r="C2" s="195"/>
      <c r="D2" s="195"/>
      <c r="E2" s="195"/>
      <c r="F2" s="195"/>
    </row>
    <row r="3" spans="1:5" ht="18" customHeight="1">
      <c r="A3" s="59"/>
      <c r="B3" s="2"/>
      <c r="C3" s="2"/>
      <c r="D3" s="2"/>
      <c r="E3" s="2"/>
    </row>
    <row r="4" spans="1:6" ht="24" customHeight="1">
      <c r="A4" s="189" t="s">
        <v>0</v>
      </c>
      <c r="B4" s="189"/>
      <c r="C4" s="189"/>
      <c r="D4" s="189"/>
      <c r="E4" s="189"/>
      <c r="F4" s="189"/>
    </row>
    <row r="5" spans="4:6" ht="12.75" customHeight="1">
      <c r="D5" s="7"/>
      <c r="F5" s="7" t="s">
        <v>615</v>
      </c>
    </row>
    <row r="6" spans="1:11" s="7" customFormat="1" ht="34.5" customHeight="1">
      <c r="A6" s="53" t="s">
        <v>1</v>
      </c>
      <c r="B6" s="190" t="s">
        <v>2</v>
      </c>
      <c r="C6" s="190"/>
      <c r="D6" s="190"/>
      <c r="E6" s="190"/>
      <c r="F6" s="190"/>
      <c r="K6" s="8"/>
    </row>
    <row r="7" spans="1:6" s="7" customFormat="1" ht="19.5" customHeight="1">
      <c r="A7" s="49" t="s">
        <v>3</v>
      </c>
      <c r="B7" s="191" t="s">
        <v>547</v>
      </c>
      <c r="C7" s="191"/>
      <c r="D7" s="191"/>
      <c r="E7" s="191"/>
      <c r="F7" s="191"/>
    </row>
    <row r="8" spans="1:6" s="7" customFormat="1" ht="19.5" customHeight="1">
      <c r="A8" s="49"/>
      <c r="B8" s="191" t="s">
        <v>617</v>
      </c>
      <c r="C8" s="191"/>
      <c r="D8" s="191"/>
      <c r="E8" s="191"/>
      <c r="F8" s="191"/>
    </row>
    <row r="9" spans="1:6" s="7" customFormat="1" ht="25.5">
      <c r="A9" s="48" t="s">
        <v>4</v>
      </c>
      <c r="B9" s="52" t="s">
        <v>5</v>
      </c>
      <c r="C9" s="56" t="s">
        <v>6</v>
      </c>
      <c r="D9" s="50" t="s">
        <v>7</v>
      </c>
      <c r="E9" s="50" t="s">
        <v>8</v>
      </c>
      <c r="F9" s="51" t="s">
        <v>9</v>
      </c>
    </row>
    <row r="10" spans="1:6" s="2" customFormat="1" ht="16.5" customHeight="1">
      <c r="A10" s="10">
        <v>1</v>
      </c>
      <c r="B10" s="61" t="s">
        <v>10</v>
      </c>
      <c r="C10" s="12" t="s">
        <v>11</v>
      </c>
      <c r="D10" s="11"/>
      <c r="E10" s="12">
        <v>1</v>
      </c>
      <c r="F10" s="13">
        <f>D10*E10</f>
        <v>0</v>
      </c>
    </row>
    <row r="11" spans="1:6" s="2" customFormat="1" ht="16.5" customHeight="1">
      <c r="A11" s="10">
        <v>2</v>
      </c>
      <c r="B11" s="55" t="s">
        <v>12</v>
      </c>
      <c r="C11" s="12" t="s">
        <v>11</v>
      </c>
      <c r="D11" s="11"/>
      <c r="E11" s="12">
        <v>2</v>
      </c>
      <c r="F11" s="13">
        <f aca="true" t="shared" si="0" ref="F11:F19">D11*E11</f>
        <v>0</v>
      </c>
    </row>
    <row r="12" spans="1:6" s="2" customFormat="1" ht="16.5" customHeight="1">
      <c r="A12" s="10">
        <v>3</v>
      </c>
      <c r="B12" s="55" t="s">
        <v>13</v>
      </c>
      <c r="C12" s="12" t="s">
        <v>11</v>
      </c>
      <c r="D12" s="11"/>
      <c r="E12" s="12">
        <v>1</v>
      </c>
      <c r="F12" s="13">
        <f t="shared" si="0"/>
        <v>0</v>
      </c>
    </row>
    <row r="13" spans="1:6" s="2" customFormat="1" ht="16.5" customHeight="1">
      <c r="A13" s="10">
        <v>4</v>
      </c>
      <c r="B13" s="55" t="s">
        <v>14</v>
      </c>
      <c r="C13" s="12" t="s">
        <v>11</v>
      </c>
      <c r="D13" s="11"/>
      <c r="E13" s="12">
        <v>1</v>
      </c>
      <c r="F13" s="13">
        <f t="shared" si="0"/>
        <v>0</v>
      </c>
    </row>
    <row r="14" spans="1:6" s="2" customFormat="1" ht="16.5" customHeight="1">
      <c r="A14" s="10">
        <v>5</v>
      </c>
      <c r="B14" s="55" t="s">
        <v>15</v>
      </c>
      <c r="C14" s="12" t="s">
        <v>11</v>
      </c>
      <c r="D14" s="11"/>
      <c r="E14" s="12">
        <v>4</v>
      </c>
      <c r="F14" s="13">
        <f t="shared" si="0"/>
        <v>0</v>
      </c>
    </row>
    <row r="15" spans="1:6" s="2" customFormat="1" ht="16.5" customHeight="1">
      <c r="A15" s="10">
        <v>6</v>
      </c>
      <c r="B15" s="55" t="s">
        <v>16</v>
      </c>
      <c r="C15" s="12" t="s">
        <v>11</v>
      </c>
      <c r="D15" s="11"/>
      <c r="E15" s="12">
        <v>2</v>
      </c>
      <c r="F15" s="13">
        <f t="shared" si="0"/>
        <v>0</v>
      </c>
    </row>
    <row r="16" spans="1:6" s="2" customFormat="1" ht="16.5" customHeight="1">
      <c r="A16" s="10">
        <v>7</v>
      </c>
      <c r="B16" s="55" t="s">
        <v>17</v>
      </c>
      <c r="C16" s="12" t="s">
        <v>11</v>
      </c>
      <c r="D16" s="11"/>
      <c r="E16" s="12">
        <v>2</v>
      </c>
      <c r="F16" s="13">
        <f t="shared" si="0"/>
        <v>0</v>
      </c>
    </row>
    <row r="17" spans="1:6" s="2" customFormat="1" ht="16.5" customHeight="1">
      <c r="A17" s="10">
        <v>8</v>
      </c>
      <c r="B17" s="55" t="s">
        <v>18</v>
      </c>
      <c r="C17" s="12" t="s">
        <v>11</v>
      </c>
      <c r="D17" s="11"/>
      <c r="E17" s="12">
        <v>3</v>
      </c>
      <c r="F17" s="13">
        <f t="shared" si="0"/>
        <v>0</v>
      </c>
    </row>
    <row r="18" spans="1:6" s="2" customFormat="1" ht="16.5" customHeight="1">
      <c r="A18" s="10">
        <v>9</v>
      </c>
      <c r="B18" s="55" t="s">
        <v>19</v>
      </c>
      <c r="C18" s="12" t="s">
        <v>11</v>
      </c>
      <c r="D18" s="11"/>
      <c r="E18" s="12">
        <v>4</v>
      </c>
      <c r="F18" s="13">
        <f t="shared" si="0"/>
        <v>0</v>
      </c>
    </row>
    <row r="19" spans="1:6" s="2" customFormat="1" ht="15.75">
      <c r="A19" s="10">
        <v>10</v>
      </c>
      <c r="B19" s="55" t="s">
        <v>20</v>
      </c>
      <c r="C19" s="12" t="s">
        <v>11</v>
      </c>
      <c r="D19" s="11"/>
      <c r="E19" s="12">
        <v>2</v>
      </c>
      <c r="F19" s="13">
        <f t="shared" si="0"/>
        <v>0</v>
      </c>
    </row>
    <row r="20" spans="1:6" s="2" customFormat="1" ht="15.75">
      <c r="A20" s="10">
        <v>11</v>
      </c>
      <c r="B20" s="55" t="s">
        <v>21</v>
      </c>
      <c r="C20" s="12" t="s">
        <v>11</v>
      </c>
      <c r="D20" s="11"/>
      <c r="E20" s="12">
        <v>2</v>
      </c>
      <c r="F20" s="13">
        <f aca="true" t="shared" si="1" ref="F20:F52">D20*E20</f>
        <v>0</v>
      </c>
    </row>
    <row r="21" spans="1:6" s="2" customFormat="1" ht="15.75">
      <c r="A21" s="10">
        <v>12</v>
      </c>
      <c r="B21" s="55" t="s">
        <v>22</v>
      </c>
      <c r="C21" s="12" t="s">
        <v>11</v>
      </c>
      <c r="D21" s="11"/>
      <c r="E21" s="12">
        <v>1</v>
      </c>
      <c r="F21" s="13">
        <f t="shared" si="1"/>
        <v>0</v>
      </c>
    </row>
    <row r="22" spans="1:6" s="2" customFormat="1" ht="15.75">
      <c r="A22" s="10">
        <v>13</v>
      </c>
      <c r="B22" s="55" t="s">
        <v>23</v>
      </c>
      <c r="C22" s="12" t="s">
        <v>11</v>
      </c>
      <c r="D22" s="11"/>
      <c r="E22" s="12">
        <v>1</v>
      </c>
      <c r="F22" s="13">
        <f t="shared" si="1"/>
        <v>0</v>
      </c>
    </row>
    <row r="23" spans="1:6" s="2" customFormat="1" ht="15.75">
      <c r="A23" s="10">
        <v>14</v>
      </c>
      <c r="B23" s="55" t="s">
        <v>24</v>
      </c>
      <c r="C23" s="12" t="s">
        <v>11</v>
      </c>
      <c r="D23" s="11"/>
      <c r="E23" s="12">
        <v>1</v>
      </c>
      <c r="F23" s="13">
        <f t="shared" si="1"/>
        <v>0</v>
      </c>
    </row>
    <row r="24" spans="1:6" s="2" customFormat="1" ht="31.5">
      <c r="A24" s="10">
        <v>15</v>
      </c>
      <c r="B24" s="62" t="s">
        <v>550</v>
      </c>
      <c r="C24" s="63" t="s">
        <v>11</v>
      </c>
      <c r="D24" s="11"/>
      <c r="E24" s="12">
        <v>2</v>
      </c>
      <c r="F24" s="13">
        <f t="shared" si="1"/>
        <v>0</v>
      </c>
    </row>
    <row r="25" spans="1:6" s="2" customFormat="1" ht="31.5">
      <c r="A25" s="10">
        <v>16</v>
      </c>
      <c r="B25" s="62" t="s">
        <v>549</v>
      </c>
      <c r="C25" s="63" t="s">
        <v>11</v>
      </c>
      <c r="D25" s="11"/>
      <c r="E25" s="12">
        <v>1</v>
      </c>
      <c r="F25" s="13">
        <f t="shared" si="1"/>
        <v>0</v>
      </c>
    </row>
    <row r="26" spans="1:6" s="2" customFormat="1" ht="31.5">
      <c r="A26" s="10">
        <v>17</v>
      </c>
      <c r="B26" s="62" t="s">
        <v>25</v>
      </c>
      <c r="C26" s="12" t="s">
        <v>11</v>
      </c>
      <c r="D26" s="11"/>
      <c r="E26" s="12">
        <v>4</v>
      </c>
      <c r="F26" s="13">
        <f t="shared" si="1"/>
        <v>0</v>
      </c>
    </row>
    <row r="27" spans="1:6" s="2" customFormat="1" ht="15.75">
      <c r="A27" s="10">
        <v>18</v>
      </c>
      <c r="B27" s="62" t="s">
        <v>26</v>
      </c>
      <c r="C27" s="12" t="s">
        <v>11</v>
      </c>
      <c r="D27" s="11"/>
      <c r="E27" s="12">
        <v>8</v>
      </c>
      <c r="F27" s="13">
        <f t="shared" si="1"/>
        <v>0</v>
      </c>
    </row>
    <row r="28" spans="1:6" s="2" customFormat="1" ht="15.75">
      <c r="A28" s="10">
        <v>19</v>
      </c>
      <c r="B28" s="62" t="s">
        <v>27</v>
      </c>
      <c r="C28" s="12" t="s">
        <v>11</v>
      </c>
      <c r="D28" s="11"/>
      <c r="E28" s="12">
        <v>4</v>
      </c>
      <c r="F28" s="13">
        <f t="shared" si="1"/>
        <v>0</v>
      </c>
    </row>
    <row r="29" spans="1:6" s="2" customFormat="1" ht="15.75">
      <c r="A29" s="10">
        <v>20</v>
      </c>
      <c r="B29" s="62" t="s">
        <v>28</v>
      </c>
      <c r="C29" s="12" t="s">
        <v>11</v>
      </c>
      <c r="D29" s="11"/>
      <c r="E29" s="12">
        <v>4</v>
      </c>
      <c r="F29" s="13">
        <f t="shared" si="1"/>
        <v>0</v>
      </c>
    </row>
    <row r="30" spans="1:6" s="2" customFormat="1" ht="15.75">
      <c r="A30" s="10">
        <v>21</v>
      </c>
      <c r="B30" s="62" t="s">
        <v>29</v>
      </c>
      <c r="C30" s="12" t="s">
        <v>11</v>
      </c>
      <c r="D30" s="11"/>
      <c r="E30" s="12">
        <v>6</v>
      </c>
      <c r="F30" s="13">
        <f t="shared" si="1"/>
        <v>0</v>
      </c>
    </row>
    <row r="31" spans="1:6" s="2" customFormat="1" ht="15.75">
      <c r="A31" s="10">
        <v>22</v>
      </c>
      <c r="B31" s="64" t="s">
        <v>30</v>
      </c>
      <c r="C31" s="12" t="s">
        <v>11</v>
      </c>
      <c r="D31" s="11"/>
      <c r="E31" s="12">
        <v>7</v>
      </c>
      <c r="F31" s="13">
        <f t="shared" si="1"/>
        <v>0</v>
      </c>
    </row>
    <row r="32" spans="1:6" s="2" customFormat="1" ht="15.75">
      <c r="A32" s="10">
        <v>23</v>
      </c>
      <c r="B32" s="62" t="s">
        <v>31</v>
      </c>
      <c r="C32" s="12" t="s">
        <v>11</v>
      </c>
      <c r="D32" s="11"/>
      <c r="E32" s="12">
        <v>20</v>
      </c>
      <c r="F32" s="13">
        <f t="shared" si="1"/>
        <v>0</v>
      </c>
    </row>
    <row r="33" spans="1:6" s="2" customFormat="1" ht="15.75">
      <c r="A33" s="10">
        <v>24</v>
      </c>
      <c r="B33" s="65" t="s">
        <v>32</v>
      </c>
      <c r="C33" s="12" t="s">
        <v>11</v>
      </c>
      <c r="D33" s="11"/>
      <c r="E33" s="12">
        <v>15</v>
      </c>
      <c r="F33" s="13">
        <f t="shared" si="1"/>
        <v>0</v>
      </c>
    </row>
    <row r="34" spans="1:6" s="2" customFormat="1" ht="15.75">
      <c r="A34" s="10">
        <v>25</v>
      </c>
      <c r="B34" s="66" t="s">
        <v>33</v>
      </c>
      <c r="C34" s="12" t="s">
        <v>11</v>
      </c>
      <c r="D34" s="11"/>
      <c r="E34" s="12">
        <v>8</v>
      </c>
      <c r="F34" s="13">
        <f t="shared" si="1"/>
        <v>0</v>
      </c>
    </row>
    <row r="35" spans="1:6" s="2" customFormat="1" ht="15.75">
      <c r="A35" s="10">
        <v>26</v>
      </c>
      <c r="B35" s="66" t="s">
        <v>34</v>
      </c>
      <c r="C35" s="12" t="s">
        <v>11</v>
      </c>
      <c r="D35" s="11"/>
      <c r="E35" s="12">
        <v>4</v>
      </c>
      <c r="F35" s="13">
        <f t="shared" si="1"/>
        <v>0</v>
      </c>
    </row>
    <row r="36" spans="1:6" s="2" customFormat="1" ht="15.75">
      <c r="A36" s="10">
        <v>27</v>
      </c>
      <c r="B36" s="62" t="s">
        <v>35</v>
      </c>
      <c r="C36" s="12" t="s">
        <v>11</v>
      </c>
      <c r="D36" s="11"/>
      <c r="E36" s="12">
        <v>5</v>
      </c>
      <c r="F36" s="13">
        <f t="shared" si="1"/>
        <v>0</v>
      </c>
    </row>
    <row r="37" spans="1:6" s="2" customFormat="1" ht="15.75">
      <c r="A37" s="10">
        <v>28</v>
      </c>
      <c r="B37" s="62" t="s">
        <v>36</v>
      </c>
      <c r="C37" s="12" t="s">
        <v>11</v>
      </c>
      <c r="D37" s="11"/>
      <c r="E37" s="12">
        <v>3</v>
      </c>
      <c r="F37" s="13">
        <f t="shared" si="1"/>
        <v>0</v>
      </c>
    </row>
    <row r="38" spans="1:6" s="2" customFormat="1" ht="31.5">
      <c r="A38" s="10">
        <v>29</v>
      </c>
      <c r="B38" s="62" t="s">
        <v>37</v>
      </c>
      <c r="C38" s="12" t="s">
        <v>11</v>
      </c>
      <c r="D38" s="11"/>
      <c r="E38" s="12">
        <v>1</v>
      </c>
      <c r="F38" s="13">
        <f t="shared" si="1"/>
        <v>0</v>
      </c>
    </row>
    <row r="39" spans="1:6" s="2" customFormat="1" ht="31.5">
      <c r="A39" s="10">
        <v>30</v>
      </c>
      <c r="B39" s="62" t="s">
        <v>38</v>
      </c>
      <c r="C39" s="12" t="s">
        <v>11</v>
      </c>
      <c r="D39" s="11"/>
      <c r="E39" s="12">
        <v>1</v>
      </c>
      <c r="F39" s="13">
        <f t="shared" si="1"/>
        <v>0</v>
      </c>
    </row>
    <row r="40" spans="1:6" s="2" customFormat="1" ht="31.5">
      <c r="A40" s="10">
        <v>31</v>
      </c>
      <c r="B40" s="62" t="s">
        <v>39</v>
      </c>
      <c r="C40" s="12" t="s">
        <v>11</v>
      </c>
      <c r="D40" s="11"/>
      <c r="E40" s="12">
        <v>1</v>
      </c>
      <c r="F40" s="13">
        <f t="shared" si="1"/>
        <v>0</v>
      </c>
    </row>
    <row r="41" spans="1:6" s="2" customFormat="1" ht="15.75">
      <c r="A41" s="10">
        <v>32</v>
      </c>
      <c r="B41" s="62" t="s">
        <v>40</v>
      </c>
      <c r="C41" s="12" t="s">
        <v>11</v>
      </c>
      <c r="D41" s="11"/>
      <c r="E41" s="12">
        <v>4</v>
      </c>
      <c r="F41" s="13">
        <f t="shared" si="1"/>
        <v>0</v>
      </c>
    </row>
    <row r="42" spans="1:6" s="2" customFormat="1" ht="15.75">
      <c r="A42" s="10">
        <v>33</v>
      </c>
      <c r="B42" s="62" t="s">
        <v>41</v>
      </c>
      <c r="C42" s="12" t="s">
        <v>11</v>
      </c>
      <c r="D42" s="11"/>
      <c r="E42" s="12">
        <v>4</v>
      </c>
      <c r="F42" s="13">
        <f t="shared" si="1"/>
        <v>0</v>
      </c>
    </row>
    <row r="43" spans="1:6" s="2" customFormat="1" ht="15.75">
      <c r="A43" s="10">
        <v>34</v>
      </c>
      <c r="B43" s="62" t="s">
        <v>42</v>
      </c>
      <c r="C43" s="12" t="s">
        <v>11</v>
      </c>
      <c r="D43" s="11"/>
      <c r="E43" s="12">
        <v>3</v>
      </c>
      <c r="F43" s="13">
        <f t="shared" si="1"/>
        <v>0</v>
      </c>
    </row>
    <row r="44" spans="1:6" s="2" customFormat="1" ht="31.5">
      <c r="A44" s="10">
        <v>35</v>
      </c>
      <c r="B44" s="62" t="s">
        <v>43</v>
      </c>
      <c r="C44" s="12" t="s">
        <v>11</v>
      </c>
      <c r="D44" s="11"/>
      <c r="E44" s="12">
        <v>1</v>
      </c>
      <c r="F44" s="13">
        <f t="shared" si="1"/>
        <v>0</v>
      </c>
    </row>
    <row r="45" spans="1:6" s="2" customFormat="1" ht="31.5">
      <c r="A45" s="10">
        <v>36</v>
      </c>
      <c r="B45" s="62" t="s">
        <v>44</v>
      </c>
      <c r="C45" s="12" t="s">
        <v>11</v>
      </c>
      <c r="D45" s="11"/>
      <c r="E45" s="12">
        <v>1</v>
      </c>
      <c r="F45" s="13">
        <f t="shared" si="1"/>
        <v>0</v>
      </c>
    </row>
    <row r="46" spans="1:6" s="2" customFormat="1" ht="31.5">
      <c r="A46" s="10">
        <v>37</v>
      </c>
      <c r="B46" s="62" t="s">
        <v>45</v>
      </c>
      <c r="C46" s="12" t="s">
        <v>11</v>
      </c>
      <c r="D46" s="11"/>
      <c r="E46" s="12">
        <v>2</v>
      </c>
      <c r="F46" s="13">
        <f t="shared" si="1"/>
        <v>0</v>
      </c>
    </row>
    <row r="47" spans="1:6" s="2" customFormat="1" ht="47.25">
      <c r="A47" s="10">
        <v>38</v>
      </c>
      <c r="B47" s="62" t="s">
        <v>46</v>
      </c>
      <c r="C47" s="12" t="s">
        <v>11</v>
      </c>
      <c r="D47" s="11"/>
      <c r="E47" s="12">
        <v>1</v>
      </c>
      <c r="F47" s="13">
        <f t="shared" si="1"/>
        <v>0</v>
      </c>
    </row>
    <row r="48" spans="1:6" s="2" customFormat="1" ht="31.5">
      <c r="A48" s="10">
        <v>39</v>
      </c>
      <c r="B48" s="62" t="s">
        <v>47</v>
      </c>
      <c r="C48" s="12" t="s">
        <v>11</v>
      </c>
      <c r="D48" s="11"/>
      <c r="E48" s="12">
        <v>4</v>
      </c>
      <c r="F48" s="13">
        <f t="shared" si="1"/>
        <v>0</v>
      </c>
    </row>
    <row r="49" spans="1:6" s="2" customFormat="1" ht="31.5">
      <c r="A49" s="10">
        <v>40</v>
      </c>
      <c r="B49" s="62" t="s">
        <v>48</v>
      </c>
      <c r="C49" s="12" t="s">
        <v>11</v>
      </c>
      <c r="D49" s="11"/>
      <c r="E49" s="12">
        <v>3</v>
      </c>
      <c r="F49" s="13">
        <f t="shared" si="1"/>
        <v>0</v>
      </c>
    </row>
    <row r="50" spans="1:6" s="2" customFormat="1" ht="31.5">
      <c r="A50" s="10">
        <v>41</v>
      </c>
      <c r="B50" s="62" t="s">
        <v>49</v>
      </c>
      <c r="C50" s="12" t="s">
        <v>11</v>
      </c>
      <c r="D50" s="11"/>
      <c r="E50" s="12">
        <v>2</v>
      </c>
      <c r="F50" s="13">
        <f t="shared" si="1"/>
        <v>0</v>
      </c>
    </row>
    <row r="51" spans="1:6" s="2" customFormat="1" ht="47.25">
      <c r="A51" s="10">
        <v>42</v>
      </c>
      <c r="B51" s="62" t="s">
        <v>50</v>
      </c>
      <c r="C51" s="12" t="s">
        <v>51</v>
      </c>
      <c r="D51" s="11"/>
      <c r="E51" s="12">
        <v>1</v>
      </c>
      <c r="F51" s="13">
        <f t="shared" si="1"/>
        <v>0</v>
      </c>
    </row>
    <row r="52" spans="1:6" s="2" customFormat="1" ht="47.25">
      <c r="A52" s="10">
        <v>43</v>
      </c>
      <c r="B52" s="62" t="s">
        <v>52</v>
      </c>
      <c r="C52" s="12" t="s">
        <v>51</v>
      </c>
      <c r="D52" s="11"/>
      <c r="E52" s="12">
        <v>1</v>
      </c>
      <c r="F52" s="13">
        <f t="shared" si="1"/>
        <v>0</v>
      </c>
    </row>
    <row r="53" spans="1:6" s="149" customFormat="1" ht="18">
      <c r="A53" s="156"/>
      <c r="B53" s="165" t="s">
        <v>53</v>
      </c>
      <c r="C53" s="164"/>
      <c r="D53" s="150"/>
      <c r="E53" s="151"/>
      <c r="F53" s="152">
        <f>SUM(F10:F52)</f>
        <v>0</v>
      </c>
    </row>
    <row r="54" spans="1:6" ht="15.75">
      <c r="A54" s="97"/>
      <c r="B54" s="87"/>
      <c r="C54" s="88"/>
      <c r="D54" s="89"/>
      <c r="E54" s="90"/>
      <c r="F54" s="91"/>
    </row>
    <row r="55" spans="1:6" ht="15.75">
      <c r="A55" s="82" t="s">
        <v>592</v>
      </c>
      <c r="B55" s="140" t="s">
        <v>54</v>
      </c>
      <c r="C55" s="141"/>
      <c r="D55" s="142"/>
      <c r="E55" s="141"/>
      <c r="F55" s="143"/>
    </row>
    <row r="56" spans="1:6" ht="15.75">
      <c r="A56" s="47" t="s">
        <v>55</v>
      </c>
      <c r="B56" s="54" t="s">
        <v>56</v>
      </c>
      <c r="C56" s="57"/>
      <c r="D56" s="67"/>
      <c r="E56" s="57"/>
      <c r="F56" s="68"/>
    </row>
    <row r="57" spans="1:6" ht="25.5">
      <c r="A57" s="48" t="s">
        <v>4</v>
      </c>
      <c r="B57" s="9" t="s">
        <v>5</v>
      </c>
      <c r="C57" s="58" t="s">
        <v>6</v>
      </c>
      <c r="D57" s="5" t="s">
        <v>7</v>
      </c>
      <c r="E57" s="5" t="s">
        <v>8</v>
      </c>
      <c r="F57" s="6" t="s">
        <v>9</v>
      </c>
    </row>
    <row r="58" spans="1:6" ht="16.5" customHeight="1">
      <c r="A58" s="198">
        <v>1</v>
      </c>
      <c r="B58" s="64" t="s">
        <v>57</v>
      </c>
      <c r="C58" s="12" t="s">
        <v>11</v>
      </c>
      <c r="D58" s="11"/>
      <c r="E58" s="12">
        <v>10</v>
      </c>
      <c r="F58" s="13">
        <f aca="true" t="shared" si="2" ref="F58:F111">D58*E58</f>
        <v>0</v>
      </c>
    </row>
    <row r="59" spans="1:6" ht="16.5" customHeight="1">
      <c r="A59" s="198">
        <v>2</v>
      </c>
      <c r="B59" s="64" t="s">
        <v>58</v>
      </c>
      <c r="C59" s="12" t="s">
        <v>11</v>
      </c>
      <c r="D59" s="11"/>
      <c r="E59" s="12">
        <v>20</v>
      </c>
      <c r="F59" s="13">
        <f t="shared" si="2"/>
        <v>0</v>
      </c>
    </row>
    <row r="60" spans="1:6" ht="16.5" customHeight="1">
      <c r="A60" s="198">
        <v>3</v>
      </c>
      <c r="B60" s="64" t="s">
        <v>59</v>
      </c>
      <c r="C60" s="12" t="s">
        <v>11</v>
      </c>
      <c r="D60" s="11"/>
      <c r="E60" s="12">
        <v>20</v>
      </c>
      <c r="F60" s="13">
        <f t="shared" si="2"/>
        <v>0</v>
      </c>
    </row>
    <row r="61" spans="1:6" ht="16.5" customHeight="1">
      <c r="A61" s="198">
        <v>4</v>
      </c>
      <c r="B61" s="64" t="s">
        <v>60</v>
      </c>
      <c r="C61" s="12" t="s">
        <v>11</v>
      </c>
      <c r="D61" s="11"/>
      <c r="E61" s="12">
        <v>18</v>
      </c>
      <c r="F61" s="13">
        <f t="shared" si="2"/>
        <v>0</v>
      </c>
    </row>
    <row r="62" spans="1:6" ht="16.5" customHeight="1">
      <c r="A62" s="198">
        <v>5</v>
      </c>
      <c r="B62" s="64" t="s">
        <v>61</v>
      </c>
      <c r="C62" s="12" t="s">
        <v>11</v>
      </c>
      <c r="D62" s="11"/>
      <c r="E62" s="12">
        <v>25</v>
      </c>
      <c r="F62" s="13">
        <f t="shared" si="2"/>
        <v>0</v>
      </c>
    </row>
    <row r="63" spans="1:6" ht="16.5" customHeight="1">
      <c r="A63" s="198">
        <v>6</v>
      </c>
      <c r="B63" s="64" t="s">
        <v>62</v>
      </c>
      <c r="C63" s="12" t="s">
        <v>11</v>
      </c>
      <c r="D63" s="11"/>
      <c r="E63" s="12">
        <v>10</v>
      </c>
      <c r="F63" s="13">
        <f t="shared" si="2"/>
        <v>0</v>
      </c>
    </row>
    <row r="64" spans="1:6" ht="16.5" customHeight="1">
      <c r="A64" s="198">
        <v>7</v>
      </c>
      <c r="B64" s="64" t="s">
        <v>63</v>
      </c>
      <c r="C64" s="12" t="s">
        <v>11</v>
      </c>
      <c r="D64" s="11"/>
      <c r="E64" s="12">
        <v>35</v>
      </c>
      <c r="F64" s="13">
        <f t="shared" si="2"/>
        <v>0</v>
      </c>
    </row>
    <row r="65" spans="1:6" ht="16.5" customHeight="1">
      <c r="A65" s="198">
        <v>8</v>
      </c>
      <c r="B65" s="64" t="s">
        <v>64</v>
      </c>
      <c r="C65" s="12" t="s">
        <v>11</v>
      </c>
      <c r="D65" s="11"/>
      <c r="E65" s="12">
        <v>20</v>
      </c>
      <c r="F65" s="13">
        <f t="shared" si="2"/>
        <v>0</v>
      </c>
    </row>
    <row r="66" spans="1:6" ht="16.5" customHeight="1">
      <c r="A66" s="198">
        <v>9</v>
      </c>
      <c r="B66" s="64" t="s">
        <v>65</v>
      </c>
      <c r="C66" s="12" t="s">
        <v>11</v>
      </c>
      <c r="D66" s="11"/>
      <c r="E66" s="12">
        <v>40</v>
      </c>
      <c r="F66" s="13">
        <f t="shared" si="2"/>
        <v>0</v>
      </c>
    </row>
    <row r="67" spans="1:6" ht="16.5" customHeight="1">
      <c r="A67" s="198">
        <v>10</v>
      </c>
      <c r="B67" s="64" t="s">
        <v>66</v>
      </c>
      <c r="C67" s="12" t="s">
        <v>11</v>
      </c>
      <c r="D67" s="11"/>
      <c r="E67" s="12">
        <v>20</v>
      </c>
      <c r="F67" s="16">
        <f t="shared" si="2"/>
        <v>0</v>
      </c>
    </row>
    <row r="68" spans="1:6" s="8" customFormat="1" ht="16.5" customHeight="1">
      <c r="A68" s="198">
        <v>11</v>
      </c>
      <c r="B68" s="69" t="s">
        <v>67</v>
      </c>
      <c r="C68" s="12" t="s">
        <v>11</v>
      </c>
      <c r="D68" s="11"/>
      <c r="E68" s="12">
        <v>30</v>
      </c>
      <c r="F68" s="16">
        <f t="shared" si="2"/>
        <v>0</v>
      </c>
    </row>
    <row r="69" spans="1:6" ht="16.5" customHeight="1">
      <c r="A69" s="198">
        <v>12</v>
      </c>
      <c r="B69" s="64" t="s">
        <v>68</v>
      </c>
      <c r="C69" s="12" t="s">
        <v>11</v>
      </c>
      <c r="D69" s="11"/>
      <c r="E69" s="12">
        <v>25</v>
      </c>
      <c r="F69" s="16">
        <f t="shared" si="2"/>
        <v>0</v>
      </c>
    </row>
    <row r="70" spans="1:6" s="8" customFormat="1" ht="16.5" customHeight="1">
      <c r="A70" s="198">
        <v>13</v>
      </c>
      <c r="B70" s="69" t="s">
        <v>69</v>
      </c>
      <c r="C70" s="12" t="s">
        <v>11</v>
      </c>
      <c r="D70" s="11"/>
      <c r="E70" s="12">
        <v>20</v>
      </c>
      <c r="F70" s="16">
        <f t="shared" si="2"/>
        <v>0</v>
      </c>
    </row>
    <row r="71" spans="1:6" ht="16.5" customHeight="1">
      <c r="A71" s="198">
        <v>14</v>
      </c>
      <c r="B71" s="64" t="s">
        <v>70</v>
      </c>
      <c r="C71" s="12" t="s">
        <v>11</v>
      </c>
      <c r="D71" s="11"/>
      <c r="E71" s="12">
        <v>20</v>
      </c>
      <c r="F71" s="16">
        <f t="shared" si="2"/>
        <v>0</v>
      </c>
    </row>
    <row r="72" spans="1:6" ht="16.5" customHeight="1">
      <c r="A72" s="198">
        <v>15</v>
      </c>
      <c r="B72" s="69" t="s">
        <v>71</v>
      </c>
      <c r="C72" s="12" t="s">
        <v>11</v>
      </c>
      <c r="D72" s="11"/>
      <c r="E72" s="12">
        <v>15</v>
      </c>
      <c r="F72" s="16">
        <f t="shared" si="2"/>
        <v>0</v>
      </c>
    </row>
    <row r="73" spans="1:6" ht="16.5" customHeight="1">
      <c r="A73" s="198">
        <v>16</v>
      </c>
      <c r="B73" s="64" t="s">
        <v>72</v>
      </c>
      <c r="C73" s="12" t="s">
        <v>11</v>
      </c>
      <c r="D73" s="11"/>
      <c r="E73" s="12">
        <v>15</v>
      </c>
      <c r="F73" s="16">
        <f t="shared" si="2"/>
        <v>0</v>
      </c>
    </row>
    <row r="74" spans="1:6" s="8" customFormat="1" ht="16.5" customHeight="1">
      <c r="A74" s="198">
        <v>17</v>
      </c>
      <c r="B74" s="70" t="s">
        <v>73</v>
      </c>
      <c r="C74" s="12" t="s">
        <v>11</v>
      </c>
      <c r="D74" s="11"/>
      <c r="E74" s="12">
        <v>20</v>
      </c>
      <c r="F74" s="16">
        <f t="shared" si="2"/>
        <v>0</v>
      </c>
    </row>
    <row r="75" spans="1:6" ht="15.75">
      <c r="A75" s="198">
        <v>18</v>
      </c>
      <c r="B75" s="71" t="s">
        <v>74</v>
      </c>
      <c r="C75" s="12" t="s">
        <v>11</v>
      </c>
      <c r="D75" s="11"/>
      <c r="E75" s="12">
        <v>10</v>
      </c>
      <c r="F75" s="13">
        <f t="shared" si="2"/>
        <v>0</v>
      </c>
    </row>
    <row r="76" spans="1:6" ht="16.5" customHeight="1">
      <c r="A76" s="198">
        <v>19</v>
      </c>
      <c r="B76" s="71" t="s">
        <v>75</v>
      </c>
      <c r="C76" s="12" t="s">
        <v>11</v>
      </c>
      <c r="D76" s="11"/>
      <c r="E76" s="12">
        <v>10</v>
      </c>
      <c r="F76" s="13">
        <f t="shared" si="2"/>
        <v>0</v>
      </c>
    </row>
    <row r="77" spans="1:6" ht="16.5" customHeight="1">
      <c r="A77" s="198">
        <v>20</v>
      </c>
      <c r="B77" s="71" t="s">
        <v>76</v>
      </c>
      <c r="C77" s="12" t="s">
        <v>11</v>
      </c>
      <c r="D77" s="11"/>
      <c r="E77" s="12">
        <v>10</v>
      </c>
      <c r="F77" s="13">
        <f t="shared" si="2"/>
        <v>0</v>
      </c>
    </row>
    <row r="78" spans="1:6" ht="16.5" customHeight="1">
      <c r="A78" s="198">
        <v>21</v>
      </c>
      <c r="B78" s="71" t="s">
        <v>77</v>
      </c>
      <c r="C78" s="12" t="s">
        <v>11</v>
      </c>
      <c r="D78" s="11"/>
      <c r="E78" s="12">
        <v>10</v>
      </c>
      <c r="F78" s="13">
        <f t="shared" si="2"/>
        <v>0</v>
      </c>
    </row>
    <row r="79" spans="1:6" ht="16.5" customHeight="1">
      <c r="A79" s="198">
        <v>22</v>
      </c>
      <c r="B79" s="71" t="s">
        <v>78</v>
      </c>
      <c r="C79" s="12" t="s">
        <v>11</v>
      </c>
      <c r="D79" s="11"/>
      <c r="E79" s="12">
        <v>10</v>
      </c>
      <c r="F79" s="13">
        <f t="shared" si="2"/>
        <v>0</v>
      </c>
    </row>
    <row r="80" spans="1:6" ht="16.5" customHeight="1">
      <c r="A80" s="198">
        <v>23</v>
      </c>
      <c r="B80" s="71" t="s">
        <v>79</v>
      </c>
      <c r="C80" s="12" t="s">
        <v>11</v>
      </c>
      <c r="D80" s="11"/>
      <c r="E80" s="12">
        <v>10</v>
      </c>
      <c r="F80" s="13">
        <f t="shared" si="2"/>
        <v>0</v>
      </c>
    </row>
    <row r="81" spans="1:6" ht="16.5" customHeight="1">
      <c r="A81" s="198">
        <v>24</v>
      </c>
      <c r="B81" s="64" t="s">
        <v>80</v>
      </c>
      <c r="C81" s="12" t="s">
        <v>11</v>
      </c>
      <c r="D81" s="11"/>
      <c r="E81" s="12">
        <v>30</v>
      </c>
      <c r="F81" s="13">
        <f t="shared" si="2"/>
        <v>0</v>
      </c>
    </row>
    <row r="82" spans="1:6" ht="16.5" customHeight="1">
      <c r="A82" s="198">
        <v>25</v>
      </c>
      <c r="B82" s="64" t="s">
        <v>81</v>
      </c>
      <c r="C82" s="12" t="s">
        <v>11</v>
      </c>
      <c r="D82" s="11"/>
      <c r="E82" s="12">
        <v>30</v>
      </c>
      <c r="F82" s="13">
        <f t="shared" si="2"/>
        <v>0</v>
      </c>
    </row>
    <row r="83" spans="1:6" ht="16.5" customHeight="1">
      <c r="A83" s="198">
        <v>26</v>
      </c>
      <c r="B83" s="71" t="s">
        <v>82</v>
      </c>
      <c r="C83" s="12" t="s">
        <v>11</v>
      </c>
      <c r="D83" s="11"/>
      <c r="E83" s="12">
        <v>15</v>
      </c>
      <c r="F83" s="13">
        <f t="shared" si="2"/>
        <v>0</v>
      </c>
    </row>
    <row r="84" spans="1:6" ht="16.5" customHeight="1">
      <c r="A84" s="198">
        <v>27</v>
      </c>
      <c r="B84" s="71" t="s">
        <v>83</v>
      </c>
      <c r="C84" s="12" t="s">
        <v>11</v>
      </c>
      <c r="D84" s="11"/>
      <c r="E84" s="12">
        <v>10</v>
      </c>
      <c r="F84" s="13">
        <f t="shared" si="2"/>
        <v>0</v>
      </c>
    </row>
    <row r="85" spans="1:6" ht="16.5" customHeight="1">
      <c r="A85" s="198">
        <v>28</v>
      </c>
      <c r="B85" s="64" t="s">
        <v>84</v>
      </c>
      <c r="C85" s="12" t="s">
        <v>11</v>
      </c>
      <c r="D85" s="11"/>
      <c r="E85" s="12">
        <v>10</v>
      </c>
      <c r="F85" s="13">
        <f t="shared" si="2"/>
        <v>0</v>
      </c>
    </row>
    <row r="86" spans="1:6" ht="16.5" customHeight="1">
      <c r="A86" s="198">
        <v>29</v>
      </c>
      <c r="B86" s="64" t="s">
        <v>85</v>
      </c>
      <c r="C86" s="12" t="s">
        <v>11</v>
      </c>
      <c r="D86" s="11"/>
      <c r="E86" s="12">
        <v>15</v>
      </c>
      <c r="F86" s="13">
        <f t="shared" si="2"/>
        <v>0</v>
      </c>
    </row>
    <row r="87" spans="1:6" ht="16.5" customHeight="1">
      <c r="A87" s="198">
        <v>30</v>
      </c>
      <c r="B87" s="64" t="s">
        <v>86</v>
      </c>
      <c r="C87" s="12" t="s">
        <v>11</v>
      </c>
      <c r="D87" s="11"/>
      <c r="E87" s="12">
        <v>15</v>
      </c>
      <c r="F87" s="13">
        <f t="shared" si="2"/>
        <v>0</v>
      </c>
    </row>
    <row r="88" spans="1:6" ht="16.5" customHeight="1">
      <c r="A88" s="198">
        <v>31</v>
      </c>
      <c r="B88" s="64" t="s">
        <v>551</v>
      </c>
      <c r="C88" s="12" t="s">
        <v>11</v>
      </c>
      <c r="D88" s="11"/>
      <c r="E88" s="12">
        <v>25</v>
      </c>
      <c r="F88" s="13">
        <f t="shared" si="2"/>
        <v>0</v>
      </c>
    </row>
    <row r="89" spans="1:6" ht="16.5" customHeight="1">
      <c r="A89" s="198">
        <v>32</v>
      </c>
      <c r="B89" s="64" t="s">
        <v>87</v>
      </c>
      <c r="C89" s="12" t="s">
        <v>11</v>
      </c>
      <c r="D89" s="11"/>
      <c r="E89" s="12">
        <v>10</v>
      </c>
      <c r="F89" s="13">
        <f t="shared" si="2"/>
        <v>0</v>
      </c>
    </row>
    <row r="90" spans="1:6" ht="16.5" customHeight="1">
      <c r="A90" s="198">
        <v>33</v>
      </c>
      <c r="B90" s="71" t="s">
        <v>88</v>
      </c>
      <c r="C90" s="12" t="s">
        <v>11</v>
      </c>
      <c r="D90" s="11"/>
      <c r="E90" s="12">
        <v>10</v>
      </c>
      <c r="F90" s="13">
        <f t="shared" si="2"/>
        <v>0</v>
      </c>
    </row>
    <row r="91" spans="1:6" ht="16.5" customHeight="1">
      <c r="A91" s="198">
        <v>34</v>
      </c>
      <c r="B91" s="64" t="s">
        <v>89</v>
      </c>
      <c r="C91" s="12" t="s">
        <v>11</v>
      </c>
      <c r="D91" s="11"/>
      <c r="E91" s="12">
        <v>8</v>
      </c>
      <c r="F91" s="13">
        <f t="shared" si="2"/>
        <v>0</v>
      </c>
    </row>
    <row r="92" spans="1:6" ht="16.5" customHeight="1">
      <c r="A92" s="198">
        <v>35</v>
      </c>
      <c r="B92" s="71" t="s">
        <v>90</v>
      </c>
      <c r="C92" s="12" t="s">
        <v>11</v>
      </c>
      <c r="D92" s="11"/>
      <c r="E92" s="12">
        <v>8</v>
      </c>
      <c r="F92" s="13">
        <f t="shared" si="2"/>
        <v>0</v>
      </c>
    </row>
    <row r="93" spans="1:6" ht="16.5" customHeight="1">
      <c r="A93" s="198">
        <v>36</v>
      </c>
      <c r="B93" s="71" t="s">
        <v>91</v>
      </c>
      <c r="C93" s="12" t="s">
        <v>11</v>
      </c>
      <c r="D93" s="11"/>
      <c r="E93" s="12">
        <v>12</v>
      </c>
      <c r="F93" s="13">
        <f t="shared" si="2"/>
        <v>0</v>
      </c>
    </row>
    <row r="94" spans="1:6" ht="16.5" customHeight="1">
      <c r="A94" s="198">
        <v>37</v>
      </c>
      <c r="B94" s="71" t="s">
        <v>92</v>
      </c>
      <c r="C94" s="12" t="s">
        <v>11</v>
      </c>
      <c r="D94" s="11"/>
      <c r="E94" s="12">
        <v>6</v>
      </c>
      <c r="F94" s="13">
        <f t="shared" si="2"/>
        <v>0</v>
      </c>
    </row>
    <row r="95" spans="1:6" ht="16.5" customHeight="1">
      <c r="A95" s="198">
        <v>38</v>
      </c>
      <c r="B95" s="71" t="s">
        <v>93</v>
      </c>
      <c r="C95" s="12" t="s">
        <v>11</v>
      </c>
      <c r="D95" s="11"/>
      <c r="E95" s="12">
        <v>8</v>
      </c>
      <c r="F95" s="13">
        <f t="shared" si="2"/>
        <v>0</v>
      </c>
    </row>
    <row r="96" spans="1:6" ht="16.5" customHeight="1">
      <c r="A96" s="198">
        <v>39</v>
      </c>
      <c r="B96" s="71" t="s">
        <v>94</v>
      </c>
      <c r="C96" s="12" t="s">
        <v>11</v>
      </c>
      <c r="D96" s="11"/>
      <c r="E96" s="12">
        <v>6</v>
      </c>
      <c r="F96" s="13">
        <f t="shared" si="2"/>
        <v>0</v>
      </c>
    </row>
    <row r="97" spans="1:6" ht="16.5" customHeight="1">
      <c r="A97" s="198">
        <v>40</v>
      </c>
      <c r="B97" s="71" t="s">
        <v>95</v>
      </c>
      <c r="C97" s="12" t="s">
        <v>11</v>
      </c>
      <c r="D97" s="11"/>
      <c r="E97" s="12">
        <v>6</v>
      </c>
      <c r="F97" s="13">
        <f t="shared" si="2"/>
        <v>0</v>
      </c>
    </row>
    <row r="98" spans="1:6" ht="16.5" customHeight="1">
      <c r="A98" s="198">
        <v>41</v>
      </c>
      <c r="B98" s="71" t="s">
        <v>96</v>
      </c>
      <c r="C98" s="12" t="s">
        <v>11</v>
      </c>
      <c r="D98" s="11"/>
      <c r="E98" s="12">
        <v>6</v>
      </c>
      <c r="F98" s="13">
        <f t="shared" si="2"/>
        <v>0</v>
      </c>
    </row>
    <row r="99" spans="1:6" ht="16.5" customHeight="1">
      <c r="A99" s="198">
        <v>42</v>
      </c>
      <c r="B99" s="71" t="s">
        <v>97</v>
      </c>
      <c r="C99" s="12" t="s">
        <v>11</v>
      </c>
      <c r="D99" s="11"/>
      <c r="E99" s="12">
        <v>2</v>
      </c>
      <c r="F99" s="13">
        <f t="shared" si="2"/>
        <v>0</v>
      </c>
    </row>
    <row r="100" spans="1:6" ht="16.5" customHeight="1">
      <c r="A100" s="198">
        <v>43</v>
      </c>
      <c r="B100" s="71" t="s">
        <v>98</v>
      </c>
      <c r="C100" s="12" t="s">
        <v>11</v>
      </c>
      <c r="D100" s="11"/>
      <c r="E100" s="12">
        <v>2</v>
      </c>
      <c r="F100" s="13">
        <f t="shared" si="2"/>
        <v>0</v>
      </c>
    </row>
    <row r="101" spans="1:6" ht="16.5" customHeight="1">
      <c r="A101" s="198">
        <v>44</v>
      </c>
      <c r="B101" s="71" t="s">
        <v>99</v>
      </c>
      <c r="C101" s="12" t="s">
        <v>11</v>
      </c>
      <c r="D101" s="11"/>
      <c r="E101" s="12">
        <v>4</v>
      </c>
      <c r="F101" s="13">
        <f t="shared" si="2"/>
        <v>0</v>
      </c>
    </row>
    <row r="102" spans="1:6" ht="16.5" customHeight="1">
      <c r="A102" s="198">
        <v>45</v>
      </c>
      <c r="B102" s="71" t="s">
        <v>100</v>
      </c>
      <c r="C102" s="12" t="s">
        <v>11</v>
      </c>
      <c r="D102" s="11"/>
      <c r="E102" s="12">
        <v>6</v>
      </c>
      <c r="F102" s="13">
        <f t="shared" si="2"/>
        <v>0</v>
      </c>
    </row>
    <row r="103" spans="1:6" ht="16.5" customHeight="1">
      <c r="A103" s="198">
        <v>46</v>
      </c>
      <c r="B103" s="64" t="s">
        <v>101</v>
      </c>
      <c r="C103" s="12" t="s">
        <v>11</v>
      </c>
      <c r="D103" s="11"/>
      <c r="E103" s="12">
        <v>15</v>
      </c>
      <c r="F103" s="13">
        <f t="shared" si="2"/>
        <v>0</v>
      </c>
    </row>
    <row r="104" spans="1:6" ht="16.5" customHeight="1">
      <c r="A104" s="198">
        <v>47</v>
      </c>
      <c r="B104" s="64" t="s">
        <v>102</v>
      </c>
      <c r="C104" s="12" t="s">
        <v>11</v>
      </c>
      <c r="D104" s="11"/>
      <c r="E104" s="12">
        <v>15</v>
      </c>
      <c r="F104" s="13">
        <f t="shared" si="2"/>
        <v>0</v>
      </c>
    </row>
    <row r="105" spans="1:6" ht="16.5" customHeight="1">
      <c r="A105" s="198">
        <v>48</v>
      </c>
      <c r="B105" s="64" t="s">
        <v>103</v>
      </c>
      <c r="C105" s="12" t="s">
        <v>11</v>
      </c>
      <c r="D105" s="11"/>
      <c r="E105" s="12">
        <v>10</v>
      </c>
      <c r="F105" s="13">
        <f t="shared" si="2"/>
        <v>0</v>
      </c>
    </row>
    <row r="106" spans="1:6" ht="16.5" customHeight="1">
      <c r="A106" s="198">
        <v>49</v>
      </c>
      <c r="B106" s="64" t="s">
        <v>104</v>
      </c>
      <c r="C106" s="12" t="s">
        <v>11</v>
      </c>
      <c r="D106" s="11"/>
      <c r="E106" s="12">
        <v>10</v>
      </c>
      <c r="F106" s="13">
        <f t="shared" si="2"/>
        <v>0</v>
      </c>
    </row>
    <row r="107" spans="1:6" ht="16.5" customHeight="1">
      <c r="A107" s="198">
        <v>50</v>
      </c>
      <c r="B107" s="64" t="s">
        <v>105</v>
      </c>
      <c r="C107" s="12" t="s">
        <v>11</v>
      </c>
      <c r="D107" s="11"/>
      <c r="E107" s="12">
        <v>10</v>
      </c>
      <c r="F107" s="13">
        <f t="shared" si="2"/>
        <v>0</v>
      </c>
    </row>
    <row r="108" spans="1:6" ht="16.5" customHeight="1">
      <c r="A108" s="198">
        <v>51</v>
      </c>
      <c r="B108" s="64" t="s">
        <v>106</v>
      </c>
      <c r="C108" s="12" t="s">
        <v>11</v>
      </c>
      <c r="D108" s="11"/>
      <c r="E108" s="12">
        <v>10</v>
      </c>
      <c r="F108" s="13">
        <f t="shared" si="2"/>
        <v>0</v>
      </c>
    </row>
    <row r="109" spans="1:6" ht="16.5" customHeight="1">
      <c r="A109" s="198">
        <v>52</v>
      </c>
      <c r="B109" s="64" t="s">
        <v>107</v>
      </c>
      <c r="C109" s="12" t="s">
        <v>11</v>
      </c>
      <c r="D109" s="11"/>
      <c r="E109" s="12">
        <v>10</v>
      </c>
      <c r="F109" s="13">
        <f t="shared" si="2"/>
        <v>0</v>
      </c>
    </row>
    <row r="110" spans="1:6" ht="16.5" customHeight="1">
      <c r="A110" s="198">
        <v>53</v>
      </c>
      <c r="B110" s="64" t="s">
        <v>108</v>
      </c>
      <c r="C110" s="12" t="s">
        <v>11</v>
      </c>
      <c r="D110" s="11"/>
      <c r="E110" s="12">
        <v>10</v>
      </c>
      <c r="F110" s="13">
        <f t="shared" si="2"/>
        <v>0</v>
      </c>
    </row>
    <row r="111" spans="1:6" ht="16.5" customHeight="1">
      <c r="A111" s="198">
        <v>54</v>
      </c>
      <c r="B111" s="71" t="s">
        <v>109</v>
      </c>
      <c r="C111" s="12" t="s">
        <v>11</v>
      </c>
      <c r="D111" s="11"/>
      <c r="E111" s="12">
        <v>5</v>
      </c>
      <c r="F111" s="13">
        <f t="shared" si="2"/>
        <v>0</v>
      </c>
    </row>
    <row r="112" spans="1:6" ht="12.75" customHeight="1">
      <c r="A112" s="159"/>
      <c r="B112" s="167" t="s">
        <v>548</v>
      </c>
      <c r="C112" s="166"/>
      <c r="D112" s="134"/>
      <c r="E112" s="135"/>
      <c r="F112" s="81">
        <f>SUM(F58:F111)</f>
        <v>0</v>
      </c>
    </row>
    <row r="113" spans="1:6" ht="12.75" customHeight="1">
      <c r="A113" s="200"/>
      <c r="B113" s="92"/>
      <c r="C113" s="93"/>
      <c r="D113" s="94"/>
      <c r="E113" s="93"/>
      <c r="F113" s="95"/>
    </row>
    <row r="114" spans="1:6" ht="15.75">
      <c r="A114" s="82" t="s">
        <v>110</v>
      </c>
      <c r="B114" s="144" t="s">
        <v>111</v>
      </c>
      <c r="C114" s="145"/>
      <c r="D114" s="146"/>
      <c r="E114" s="145"/>
      <c r="F114" s="147"/>
    </row>
    <row r="115" spans="1:6" ht="25.5">
      <c r="A115" s="48" t="s">
        <v>4</v>
      </c>
      <c r="B115" s="9" t="s">
        <v>5</v>
      </c>
      <c r="C115" s="58" t="s">
        <v>6</v>
      </c>
      <c r="D115" s="5" t="s">
        <v>7</v>
      </c>
      <c r="E115" s="5" t="s">
        <v>8</v>
      </c>
      <c r="F115" s="6" t="s">
        <v>9</v>
      </c>
    </row>
    <row r="116" spans="1:6" ht="78.75">
      <c r="A116" s="198">
        <v>1</v>
      </c>
      <c r="B116" s="72" t="s">
        <v>552</v>
      </c>
      <c r="C116" s="12" t="s">
        <v>11</v>
      </c>
      <c r="D116" s="157"/>
      <c r="E116" s="12">
        <v>10</v>
      </c>
      <c r="F116" s="16">
        <f aca="true" t="shared" si="3" ref="F116:F164">D116*E116</f>
        <v>0</v>
      </c>
    </row>
    <row r="117" spans="1:6" ht="78.75">
      <c r="A117" s="198">
        <v>2</v>
      </c>
      <c r="B117" s="73" t="s">
        <v>553</v>
      </c>
      <c r="C117" s="12" t="s">
        <v>11</v>
      </c>
      <c r="D117" s="157"/>
      <c r="E117" s="12">
        <v>5</v>
      </c>
      <c r="F117" s="16">
        <f t="shared" si="3"/>
        <v>0</v>
      </c>
    </row>
    <row r="118" spans="1:6" ht="78.75">
      <c r="A118" s="198">
        <v>3</v>
      </c>
      <c r="B118" s="73" t="s">
        <v>554</v>
      </c>
      <c r="C118" s="12" t="s">
        <v>11</v>
      </c>
      <c r="D118" s="157"/>
      <c r="E118" s="12">
        <v>5</v>
      </c>
      <c r="F118" s="16">
        <f t="shared" si="3"/>
        <v>0</v>
      </c>
    </row>
    <row r="119" spans="1:6" ht="78.75">
      <c r="A119" s="198">
        <v>4</v>
      </c>
      <c r="B119" s="73" t="s">
        <v>555</v>
      </c>
      <c r="C119" s="12" t="s">
        <v>11</v>
      </c>
      <c r="D119" s="157"/>
      <c r="E119" s="12">
        <v>5</v>
      </c>
      <c r="F119" s="16">
        <f t="shared" si="3"/>
        <v>0</v>
      </c>
    </row>
    <row r="120" spans="1:6" ht="63">
      <c r="A120" s="198">
        <v>5</v>
      </c>
      <c r="B120" s="74" t="s">
        <v>556</v>
      </c>
      <c r="C120" s="12" t="s">
        <v>11</v>
      </c>
      <c r="D120" s="157"/>
      <c r="E120" s="12">
        <v>2</v>
      </c>
      <c r="F120" s="16">
        <f t="shared" si="3"/>
        <v>0</v>
      </c>
    </row>
    <row r="121" spans="1:6" ht="78.75">
      <c r="A121" s="198">
        <v>6</v>
      </c>
      <c r="B121" s="74" t="s">
        <v>557</v>
      </c>
      <c r="C121" s="12" t="s">
        <v>11</v>
      </c>
      <c r="D121" s="157"/>
      <c r="E121" s="12">
        <v>1</v>
      </c>
      <c r="F121" s="16">
        <f t="shared" si="3"/>
        <v>0</v>
      </c>
    </row>
    <row r="122" spans="1:6" ht="78.75">
      <c r="A122" s="198">
        <v>7</v>
      </c>
      <c r="B122" s="74" t="s">
        <v>112</v>
      </c>
      <c r="C122" s="12" t="s">
        <v>11</v>
      </c>
      <c r="D122" s="157"/>
      <c r="E122" s="12">
        <v>1</v>
      </c>
      <c r="F122" s="16">
        <f t="shared" si="3"/>
        <v>0</v>
      </c>
    </row>
    <row r="123" spans="1:6" ht="78.75">
      <c r="A123" s="198">
        <v>8</v>
      </c>
      <c r="B123" s="74" t="s">
        <v>558</v>
      </c>
      <c r="C123" s="12" t="s">
        <v>11</v>
      </c>
      <c r="D123" s="157"/>
      <c r="E123" s="12">
        <v>2</v>
      </c>
      <c r="F123" s="16">
        <f t="shared" si="3"/>
        <v>0</v>
      </c>
    </row>
    <row r="124" spans="1:6" ht="78.75">
      <c r="A124" s="198">
        <v>9</v>
      </c>
      <c r="B124" s="74" t="s">
        <v>559</v>
      </c>
      <c r="C124" s="12" t="s">
        <v>11</v>
      </c>
      <c r="D124" s="157"/>
      <c r="E124" s="12">
        <v>2</v>
      </c>
      <c r="F124" s="16">
        <f t="shared" si="3"/>
        <v>0</v>
      </c>
    </row>
    <row r="125" spans="1:6" ht="78.75">
      <c r="A125" s="198">
        <v>10</v>
      </c>
      <c r="B125" s="74" t="s">
        <v>560</v>
      </c>
      <c r="C125" s="12" t="s">
        <v>11</v>
      </c>
      <c r="D125" s="157"/>
      <c r="E125" s="12">
        <v>2</v>
      </c>
      <c r="F125" s="16">
        <f t="shared" si="3"/>
        <v>0</v>
      </c>
    </row>
    <row r="126" spans="1:6" ht="78.75">
      <c r="A126" s="198">
        <v>11</v>
      </c>
      <c r="B126" s="74" t="s">
        <v>561</v>
      </c>
      <c r="C126" s="12" t="s">
        <v>11</v>
      </c>
      <c r="D126" s="157"/>
      <c r="E126" s="12">
        <v>3</v>
      </c>
      <c r="F126" s="16">
        <f t="shared" si="3"/>
        <v>0</v>
      </c>
    </row>
    <row r="127" spans="1:6" ht="63">
      <c r="A127" s="198">
        <v>12</v>
      </c>
      <c r="B127" s="75" t="s">
        <v>562</v>
      </c>
      <c r="C127" s="12" t="s">
        <v>11</v>
      </c>
      <c r="D127" s="157"/>
      <c r="E127" s="12">
        <v>3</v>
      </c>
      <c r="F127" s="16">
        <f t="shared" si="3"/>
        <v>0</v>
      </c>
    </row>
    <row r="128" spans="1:6" ht="94.5">
      <c r="A128" s="198">
        <v>13</v>
      </c>
      <c r="B128" s="74" t="s">
        <v>563</v>
      </c>
      <c r="C128" s="12" t="s">
        <v>11</v>
      </c>
      <c r="D128" s="157"/>
      <c r="E128" s="12">
        <v>2</v>
      </c>
      <c r="F128" s="16">
        <f t="shared" si="3"/>
        <v>0</v>
      </c>
    </row>
    <row r="129" spans="1:6" ht="94.5">
      <c r="A129" s="198">
        <v>14</v>
      </c>
      <c r="B129" s="74" t="s">
        <v>564</v>
      </c>
      <c r="C129" s="12" t="s">
        <v>11</v>
      </c>
      <c r="D129" s="157"/>
      <c r="E129" s="12">
        <v>2</v>
      </c>
      <c r="F129" s="16">
        <f t="shared" si="3"/>
        <v>0</v>
      </c>
    </row>
    <row r="130" spans="1:6" ht="94.5">
      <c r="A130" s="198">
        <v>15</v>
      </c>
      <c r="B130" s="74" t="s">
        <v>565</v>
      </c>
      <c r="C130" s="12" t="s">
        <v>11</v>
      </c>
      <c r="D130" s="157"/>
      <c r="E130" s="12">
        <v>1</v>
      </c>
      <c r="F130" s="16">
        <f t="shared" si="3"/>
        <v>0</v>
      </c>
    </row>
    <row r="131" spans="1:6" ht="78.75">
      <c r="A131" s="198">
        <v>16</v>
      </c>
      <c r="B131" s="74" t="s">
        <v>566</v>
      </c>
      <c r="C131" s="12" t="s">
        <v>11</v>
      </c>
      <c r="D131" s="157"/>
      <c r="E131" s="12">
        <v>1</v>
      </c>
      <c r="F131" s="16">
        <f t="shared" si="3"/>
        <v>0</v>
      </c>
    </row>
    <row r="132" spans="1:6" ht="63">
      <c r="A132" s="198">
        <v>17</v>
      </c>
      <c r="B132" s="74" t="s">
        <v>567</v>
      </c>
      <c r="C132" s="12" t="s">
        <v>11</v>
      </c>
      <c r="D132" s="157"/>
      <c r="E132" s="12">
        <v>5</v>
      </c>
      <c r="F132" s="16">
        <f t="shared" si="3"/>
        <v>0</v>
      </c>
    </row>
    <row r="133" spans="1:6" ht="63">
      <c r="A133" s="198">
        <v>18</v>
      </c>
      <c r="B133" s="74" t="s">
        <v>568</v>
      </c>
      <c r="C133" s="12" t="s">
        <v>11</v>
      </c>
      <c r="D133" s="157"/>
      <c r="E133" s="12">
        <v>2</v>
      </c>
      <c r="F133" s="16">
        <f t="shared" si="3"/>
        <v>0</v>
      </c>
    </row>
    <row r="134" spans="1:6" ht="63">
      <c r="A134" s="198">
        <v>19</v>
      </c>
      <c r="B134" s="76" t="s">
        <v>569</v>
      </c>
      <c r="C134" s="12" t="s">
        <v>11</v>
      </c>
      <c r="D134" s="157"/>
      <c r="E134" s="12">
        <v>3</v>
      </c>
      <c r="F134" s="16">
        <f t="shared" si="3"/>
        <v>0</v>
      </c>
    </row>
    <row r="135" spans="1:6" ht="45" customHeight="1">
      <c r="A135" s="198">
        <v>20</v>
      </c>
      <c r="B135" s="62" t="s">
        <v>113</v>
      </c>
      <c r="C135" s="12" t="s">
        <v>51</v>
      </c>
      <c r="D135" s="157"/>
      <c r="E135" s="12">
        <v>1</v>
      </c>
      <c r="F135" s="16">
        <f t="shared" si="3"/>
        <v>0</v>
      </c>
    </row>
    <row r="136" spans="1:6" ht="45" customHeight="1">
      <c r="A136" s="198">
        <v>21</v>
      </c>
      <c r="B136" s="62" t="s">
        <v>114</v>
      </c>
      <c r="C136" s="12" t="s">
        <v>51</v>
      </c>
      <c r="D136" s="157"/>
      <c r="E136" s="12">
        <v>2</v>
      </c>
      <c r="F136" s="16">
        <f t="shared" si="3"/>
        <v>0</v>
      </c>
    </row>
    <row r="137" spans="1:6" ht="45" customHeight="1">
      <c r="A137" s="198">
        <v>22</v>
      </c>
      <c r="B137" s="62" t="s">
        <v>606</v>
      </c>
      <c r="C137" s="12" t="s">
        <v>51</v>
      </c>
      <c r="D137" s="157"/>
      <c r="E137" s="12">
        <v>3</v>
      </c>
      <c r="F137" s="16">
        <f t="shared" si="3"/>
        <v>0</v>
      </c>
    </row>
    <row r="138" spans="1:6" ht="47.25">
      <c r="A138" s="198">
        <v>23</v>
      </c>
      <c r="B138" s="62" t="s">
        <v>607</v>
      </c>
      <c r="C138" s="12" t="s">
        <v>51</v>
      </c>
      <c r="D138" s="157"/>
      <c r="E138" s="12">
        <v>1</v>
      </c>
      <c r="F138" s="16">
        <f t="shared" si="3"/>
        <v>0</v>
      </c>
    </row>
    <row r="139" spans="1:6" ht="47.25">
      <c r="A139" s="198">
        <v>24</v>
      </c>
      <c r="B139" s="62" t="s">
        <v>608</v>
      </c>
      <c r="C139" s="12" t="s">
        <v>51</v>
      </c>
      <c r="D139" s="157"/>
      <c r="E139" s="12">
        <v>1</v>
      </c>
      <c r="F139" s="16">
        <f t="shared" si="3"/>
        <v>0</v>
      </c>
    </row>
    <row r="140" spans="1:6" ht="48.75" customHeight="1">
      <c r="A140" s="198">
        <v>25</v>
      </c>
      <c r="B140" s="62" t="s">
        <v>609</v>
      </c>
      <c r="C140" s="12" t="s">
        <v>51</v>
      </c>
      <c r="D140" s="157"/>
      <c r="E140" s="12">
        <v>1</v>
      </c>
      <c r="F140" s="16">
        <f t="shared" si="3"/>
        <v>0</v>
      </c>
    </row>
    <row r="141" spans="1:6" ht="47.25">
      <c r="A141" s="198">
        <v>26</v>
      </c>
      <c r="B141" s="62" t="s">
        <v>570</v>
      </c>
      <c r="C141" s="12" t="s">
        <v>51</v>
      </c>
      <c r="D141" s="157"/>
      <c r="E141" s="12">
        <v>2</v>
      </c>
      <c r="F141" s="16">
        <f t="shared" si="3"/>
        <v>0</v>
      </c>
    </row>
    <row r="142" spans="1:6" ht="30.75" customHeight="1">
      <c r="A142" s="198">
        <v>27</v>
      </c>
      <c r="B142" s="62" t="s">
        <v>571</v>
      </c>
      <c r="C142" s="12" t="s">
        <v>51</v>
      </c>
      <c r="D142" s="157"/>
      <c r="E142" s="12">
        <v>2</v>
      </c>
      <c r="F142" s="16">
        <f t="shared" si="3"/>
        <v>0</v>
      </c>
    </row>
    <row r="143" spans="1:6" ht="30.75" customHeight="1">
      <c r="A143" s="198">
        <v>28</v>
      </c>
      <c r="B143" s="62" t="s">
        <v>572</v>
      </c>
      <c r="C143" s="12" t="s">
        <v>51</v>
      </c>
      <c r="D143" s="157"/>
      <c r="E143" s="12">
        <v>5</v>
      </c>
      <c r="F143" s="16">
        <f t="shared" si="3"/>
        <v>0</v>
      </c>
    </row>
    <row r="144" spans="1:6" ht="30.75" customHeight="1">
      <c r="A144" s="198">
        <v>29</v>
      </c>
      <c r="B144" s="62" t="s">
        <v>574</v>
      </c>
      <c r="C144" s="12" t="s">
        <v>51</v>
      </c>
      <c r="D144" s="157"/>
      <c r="E144" s="12">
        <v>2</v>
      </c>
      <c r="F144" s="16">
        <f t="shared" si="3"/>
        <v>0</v>
      </c>
    </row>
    <row r="145" spans="1:6" ht="30.75" customHeight="1">
      <c r="A145" s="198">
        <v>30</v>
      </c>
      <c r="B145" s="62" t="s">
        <v>573</v>
      </c>
      <c r="C145" s="12" t="s">
        <v>51</v>
      </c>
      <c r="D145" s="157"/>
      <c r="E145" s="12">
        <v>3</v>
      </c>
      <c r="F145" s="16">
        <f t="shared" si="3"/>
        <v>0</v>
      </c>
    </row>
    <row r="146" spans="1:6" ht="30.75" customHeight="1">
      <c r="A146" s="198">
        <v>31</v>
      </c>
      <c r="B146" s="62" t="s">
        <v>115</v>
      </c>
      <c r="C146" s="12" t="s">
        <v>51</v>
      </c>
      <c r="D146" s="157"/>
      <c r="E146" s="12">
        <v>1</v>
      </c>
      <c r="F146" s="16">
        <f t="shared" si="3"/>
        <v>0</v>
      </c>
    </row>
    <row r="147" spans="1:6" ht="30.75" customHeight="1">
      <c r="A147" s="198">
        <v>32</v>
      </c>
      <c r="B147" s="62" t="s">
        <v>575</v>
      </c>
      <c r="C147" s="12" t="s">
        <v>51</v>
      </c>
      <c r="D147" s="157"/>
      <c r="E147" s="12">
        <v>2</v>
      </c>
      <c r="F147" s="16">
        <f t="shared" si="3"/>
        <v>0</v>
      </c>
    </row>
    <row r="148" spans="1:6" ht="30.75" customHeight="1">
      <c r="A148" s="198">
        <v>33</v>
      </c>
      <c r="B148" s="62" t="s">
        <v>576</v>
      </c>
      <c r="C148" s="12" t="s">
        <v>51</v>
      </c>
      <c r="D148" s="157"/>
      <c r="E148" s="12">
        <v>1</v>
      </c>
      <c r="F148" s="16">
        <f t="shared" si="3"/>
        <v>0</v>
      </c>
    </row>
    <row r="149" spans="1:6" ht="30.75" customHeight="1">
      <c r="A149" s="198">
        <v>34</v>
      </c>
      <c r="B149" s="62" t="s">
        <v>577</v>
      </c>
      <c r="C149" s="12" t="s">
        <v>51</v>
      </c>
      <c r="D149" s="157"/>
      <c r="E149" s="12">
        <v>1</v>
      </c>
      <c r="F149" s="16">
        <f t="shared" si="3"/>
        <v>0</v>
      </c>
    </row>
    <row r="150" spans="1:6" ht="30.75" customHeight="1">
      <c r="A150" s="198">
        <v>35</v>
      </c>
      <c r="B150" s="62" t="s">
        <v>578</v>
      </c>
      <c r="C150" s="12" t="s">
        <v>51</v>
      </c>
      <c r="D150" s="157"/>
      <c r="E150" s="12">
        <v>1</v>
      </c>
      <c r="F150" s="16">
        <f t="shared" si="3"/>
        <v>0</v>
      </c>
    </row>
    <row r="151" spans="1:6" ht="31.5">
      <c r="A151" s="198">
        <v>36</v>
      </c>
      <c r="B151" s="62" t="s">
        <v>579</v>
      </c>
      <c r="C151" s="12" t="s">
        <v>51</v>
      </c>
      <c r="D151" s="157"/>
      <c r="E151" s="12">
        <v>1</v>
      </c>
      <c r="F151" s="16">
        <f t="shared" si="3"/>
        <v>0</v>
      </c>
    </row>
    <row r="152" spans="1:6" ht="47.25">
      <c r="A152" s="198">
        <v>37</v>
      </c>
      <c r="B152" s="62" t="s">
        <v>580</v>
      </c>
      <c r="C152" s="12" t="s">
        <v>51</v>
      </c>
      <c r="D152" s="157"/>
      <c r="E152" s="12">
        <v>15</v>
      </c>
      <c r="F152" s="16">
        <f t="shared" si="3"/>
        <v>0</v>
      </c>
    </row>
    <row r="153" spans="1:6" ht="31.5">
      <c r="A153" s="198">
        <v>38</v>
      </c>
      <c r="B153" s="62" t="s">
        <v>116</v>
      </c>
      <c r="C153" s="12" t="s">
        <v>11</v>
      </c>
      <c r="D153" s="157"/>
      <c r="E153" s="12">
        <v>3</v>
      </c>
      <c r="F153" s="16">
        <f t="shared" si="3"/>
        <v>0</v>
      </c>
    </row>
    <row r="154" spans="1:6" ht="31.5">
      <c r="A154" s="198">
        <v>39</v>
      </c>
      <c r="B154" s="62" t="s">
        <v>581</v>
      </c>
      <c r="C154" s="12" t="s">
        <v>11</v>
      </c>
      <c r="D154" s="157"/>
      <c r="E154" s="12">
        <v>2</v>
      </c>
      <c r="F154" s="16">
        <f t="shared" si="3"/>
        <v>0</v>
      </c>
    </row>
    <row r="155" spans="1:6" ht="31.5">
      <c r="A155" s="198">
        <v>40</v>
      </c>
      <c r="B155" s="62" t="s">
        <v>117</v>
      </c>
      <c r="C155" s="12" t="s">
        <v>51</v>
      </c>
      <c r="D155" s="157"/>
      <c r="E155" s="12">
        <v>4</v>
      </c>
      <c r="F155" s="16">
        <f t="shared" si="3"/>
        <v>0</v>
      </c>
    </row>
    <row r="156" spans="1:6" ht="16.5" customHeight="1">
      <c r="A156" s="198">
        <v>41</v>
      </c>
      <c r="B156" s="64" t="s">
        <v>118</v>
      </c>
      <c r="C156" s="12" t="s">
        <v>11</v>
      </c>
      <c r="D156" s="157"/>
      <c r="E156" s="12">
        <v>2</v>
      </c>
      <c r="F156" s="16">
        <f t="shared" si="3"/>
        <v>0</v>
      </c>
    </row>
    <row r="157" spans="1:6" ht="30.75" customHeight="1">
      <c r="A157" s="198">
        <v>42</v>
      </c>
      <c r="B157" s="64" t="s">
        <v>119</v>
      </c>
      <c r="C157" s="12" t="s">
        <v>11</v>
      </c>
      <c r="D157" s="157"/>
      <c r="E157" s="12">
        <v>2</v>
      </c>
      <c r="F157" s="16">
        <f t="shared" si="3"/>
        <v>0</v>
      </c>
    </row>
    <row r="158" spans="1:6" ht="30.75" customHeight="1">
      <c r="A158" s="198">
        <v>43</v>
      </c>
      <c r="B158" s="62" t="s">
        <v>120</v>
      </c>
      <c r="C158" s="12" t="s">
        <v>51</v>
      </c>
      <c r="D158" s="157"/>
      <c r="E158" s="12">
        <v>5</v>
      </c>
      <c r="F158" s="16">
        <f t="shared" si="3"/>
        <v>0</v>
      </c>
    </row>
    <row r="159" spans="1:6" ht="31.5">
      <c r="A159" s="198">
        <v>44</v>
      </c>
      <c r="B159" s="62" t="s">
        <v>121</v>
      </c>
      <c r="C159" s="12" t="s">
        <v>51</v>
      </c>
      <c r="D159" s="157"/>
      <c r="E159" s="12">
        <v>5</v>
      </c>
      <c r="F159" s="16">
        <f t="shared" si="3"/>
        <v>0</v>
      </c>
    </row>
    <row r="160" spans="1:6" ht="47.25">
      <c r="A160" s="198">
        <v>45</v>
      </c>
      <c r="B160" s="62" t="s">
        <v>122</v>
      </c>
      <c r="C160" s="12" t="s">
        <v>51</v>
      </c>
      <c r="D160" s="157"/>
      <c r="E160" s="12">
        <v>4</v>
      </c>
      <c r="F160" s="16">
        <f t="shared" si="3"/>
        <v>0</v>
      </c>
    </row>
    <row r="161" spans="1:6" ht="47.25">
      <c r="A161" s="198">
        <v>46</v>
      </c>
      <c r="B161" s="62" t="s">
        <v>123</v>
      </c>
      <c r="C161" s="12" t="s">
        <v>11</v>
      </c>
      <c r="D161" s="157"/>
      <c r="E161" s="12">
        <v>5</v>
      </c>
      <c r="F161" s="16">
        <f t="shared" si="3"/>
        <v>0</v>
      </c>
    </row>
    <row r="162" spans="1:6" ht="47.25">
      <c r="A162" s="198">
        <v>47</v>
      </c>
      <c r="B162" s="62" t="s">
        <v>124</v>
      </c>
      <c r="C162" s="12" t="s">
        <v>11</v>
      </c>
      <c r="D162" s="157"/>
      <c r="E162" s="12">
        <v>2</v>
      </c>
      <c r="F162" s="16">
        <f t="shared" si="3"/>
        <v>0</v>
      </c>
    </row>
    <row r="163" spans="1:6" ht="47.25">
      <c r="A163" s="198">
        <v>48</v>
      </c>
      <c r="B163" s="62" t="s">
        <v>125</v>
      </c>
      <c r="C163" s="12" t="s">
        <v>11</v>
      </c>
      <c r="D163" s="157"/>
      <c r="E163" s="12">
        <v>3</v>
      </c>
      <c r="F163" s="16">
        <f t="shared" si="3"/>
        <v>0</v>
      </c>
    </row>
    <row r="164" spans="1:6" ht="47.25">
      <c r="A164" s="198">
        <v>49</v>
      </c>
      <c r="B164" s="62" t="s">
        <v>126</v>
      </c>
      <c r="C164" s="12" t="s">
        <v>11</v>
      </c>
      <c r="D164" s="157"/>
      <c r="E164" s="12">
        <v>1</v>
      </c>
      <c r="F164" s="16">
        <f t="shared" si="3"/>
        <v>0</v>
      </c>
    </row>
    <row r="165" spans="1:6" ht="16.5" customHeight="1">
      <c r="A165" s="158"/>
      <c r="B165" s="167" t="s">
        <v>582</v>
      </c>
      <c r="C165" s="166"/>
      <c r="D165" s="134"/>
      <c r="E165" s="135"/>
      <c r="F165" s="81">
        <f>SUM(F116:F164)</f>
        <v>0</v>
      </c>
    </row>
    <row r="166" spans="1:6" ht="16.5" customHeight="1">
      <c r="A166" s="86"/>
      <c r="B166" s="87"/>
      <c r="C166" s="88"/>
      <c r="D166" s="89"/>
      <c r="E166" s="90"/>
      <c r="F166" s="91"/>
    </row>
    <row r="167" spans="1:6" ht="30.75" customHeight="1">
      <c r="A167" s="82" t="s">
        <v>127</v>
      </c>
      <c r="B167" s="77" t="s">
        <v>128</v>
      </c>
      <c r="C167" s="83"/>
      <c r="D167" s="84"/>
      <c r="E167" s="83"/>
      <c r="F167" s="85"/>
    </row>
    <row r="168" spans="1:6" ht="25.5">
      <c r="A168" s="48" t="s">
        <v>4</v>
      </c>
      <c r="B168" s="9" t="s">
        <v>5</v>
      </c>
      <c r="C168" s="58" t="s">
        <v>6</v>
      </c>
      <c r="D168" s="5" t="s">
        <v>7</v>
      </c>
      <c r="E168" s="5" t="s">
        <v>8</v>
      </c>
      <c r="F168" s="6" t="s">
        <v>9</v>
      </c>
    </row>
    <row r="169" spans="1:6" ht="16.5" customHeight="1">
      <c r="A169" s="198">
        <v>1</v>
      </c>
      <c r="B169" s="64" t="s">
        <v>129</v>
      </c>
      <c r="C169" s="78" t="s">
        <v>130</v>
      </c>
      <c r="D169" s="157"/>
      <c r="E169" s="12">
        <v>10</v>
      </c>
      <c r="F169" s="16">
        <f aca="true" t="shared" si="4" ref="F169:F193">D169*E169</f>
        <v>0</v>
      </c>
    </row>
    <row r="170" spans="1:6" ht="16.5" customHeight="1">
      <c r="A170" s="198">
        <v>2</v>
      </c>
      <c r="B170" s="64" t="s">
        <v>131</v>
      </c>
      <c r="C170" s="12" t="s">
        <v>130</v>
      </c>
      <c r="D170" s="157"/>
      <c r="E170" s="12">
        <v>30</v>
      </c>
      <c r="F170" s="16">
        <f t="shared" si="4"/>
        <v>0</v>
      </c>
    </row>
    <row r="171" spans="1:6" ht="16.5" customHeight="1">
      <c r="A171" s="198">
        <v>3</v>
      </c>
      <c r="B171" s="64" t="s">
        <v>132</v>
      </c>
      <c r="C171" s="12" t="s">
        <v>130</v>
      </c>
      <c r="D171" s="157"/>
      <c r="E171" s="12">
        <v>1000</v>
      </c>
      <c r="F171" s="16">
        <f t="shared" si="4"/>
        <v>0</v>
      </c>
    </row>
    <row r="172" spans="1:6" ht="16.5" customHeight="1">
      <c r="A172" s="198">
        <v>4</v>
      </c>
      <c r="B172" s="64" t="s">
        <v>133</v>
      </c>
      <c r="C172" s="12" t="s">
        <v>130</v>
      </c>
      <c r="D172" s="157"/>
      <c r="E172" s="12">
        <v>500</v>
      </c>
      <c r="F172" s="16">
        <f t="shared" si="4"/>
        <v>0</v>
      </c>
    </row>
    <row r="173" spans="1:6" ht="16.5" customHeight="1">
      <c r="A173" s="198">
        <v>5</v>
      </c>
      <c r="B173" s="64" t="s">
        <v>134</v>
      </c>
      <c r="C173" s="12" t="s">
        <v>130</v>
      </c>
      <c r="D173" s="157"/>
      <c r="E173" s="12">
        <v>250</v>
      </c>
      <c r="F173" s="16">
        <f t="shared" si="4"/>
        <v>0</v>
      </c>
    </row>
    <row r="174" spans="1:6" ht="16.5" customHeight="1">
      <c r="A174" s="198">
        <v>6</v>
      </c>
      <c r="B174" s="64" t="s">
        <v>135</v>
      </c>
      <c r="C174" s="12" t="s">
        <v>130</v>
      </c>
      <c r="D174" s="157"/>
      <c r="E174" s="12">
        <v>100</v>
      </c>
      <c r="F174" s="16">
        <f t="shared" si="4"/>
        <v>0</v>
      </c>
    </row>
    <row r="175" spans="1:6" ht="16.5" customHeight="1">
      <c r="A175" s="198">
        <v>7</v>
      </c>
      <c r="B175" s="64" t="s">
        <v>136</v>
      </c>
      <c r="C175" s="12" t="s">
        <v>130</v>
      </c>
      <c r="D175" s="157"/>
      <c r="E175" s="12">
        <v>100</v>
      </c>
      <c r="F175" s="16">
        <f t="shared" si="4"/>
        <v>0</v>
      </c>
    </row>
    <row r="176" spans="1:6" ht="16.5" customHeight="1">
      <c r="A176" s="198">
        <v>8</v>
      </c>
      <c r="B176" s="64" t="s">
        <v>137</v>
      </c>
      <c r="C176" s="12" t="s">
        <v>130</v>
      </c>
      <c r="D176" s="157"/>
      <c r="E176" s="12">
        <v>100</v>
      </c>
      <c r="F176" s="16">
        <f t="shared" si="4"/>
        <v>0</v>
      </c>
    </row>
    <row r="177" spans="1:6" ht="16.5" customHeight="1">
      <c r="A177" s="198">
        <v>9</v>
      </c>
      <c r="B177" s="64" t="s">
        <v>138</v>
      </c>
      <c r="C177" s="12" t="s">
        <v>130</v>
      </c>
      <c r="D177" s="157"/>
      <c r="E177" s="12">
        <v>50</v>
      </c>
      <c r="F177" s="16">
        <f t="shared" si="4"/>
        <v>0</v>
      </c>
    </row>
    <row r="178" spans="1:6" ht="16.5" customHeight="1">
      <c r="A178" s="198">
        <v>10</v>
      </c>
      <c r="B178" s="64" t="s">
        <v>139</v>
      </c>
      <c r="C178" s="12" t="s">
        <v>130</v>
      </c>
      <c r="D178" s="157"/>
      <c r="E178" s="12">
        <v>200</v>
      </c>
      <c r="F178" s="16">
        <f t="shared" si="4"/>
        <v>0</v>
      </c>
    </row>
    <row r="179" spans="1:6" ht="16.5" customHeight="1">
      <c r="A179" s="198">
        <v>11</v>
      </c>
      <c r="B179" s="64" t="s">
        <v>140</v>
      </c>
      <c r="C179" s="12" t="s">
        <v>130</v>
      </c>
      <c r="D179" s="157"/>
      <c r="E179" s="12">
        <v>100</v>
      </c>
      <c r="F179" s="16">
        <f t="shared" si="4"/>
        <v>0</v>
      </c>
    </row>
    <row r="180" spans="1:6" ht="16.5" customHeight="1">
      <c r="A180" s="198">
        <v>12</v>
      </c>
      <c r="B180" s="64" t="s">
        <v>141</v>
      </c>
      <c r="C180" s="12" t="s">
        <v>130</v>
      </c>
      <c r="D180" s="157"/>
      <c r="E180" s="12">
        <v>100</v>
      </c>
      <c r="F180" s="16">
        <f t="shared" si="4"/>
        <v>0</v>
      </c>
    </row>
    <row r="181" spans="1:6" ht="16.5" customHeight="1">
      <c r="A181" s="198">
        <v>13</v>
      </c>
      <c r="B181" s="64" t="s">
        <v>142</v>
      </c>
      <c r="C181" s="12" t="s">
        <v>130</v>
      </c>
      <c r="D181" s="157"/>
      <c r="E181" s="12">
        <v>500</v>
      </c>
      <c r="F181" s="16">
        <f t="shared" si="4"/>
        <v>0</v>
      </c>
    </row>
    <row r="182" spans="1:6" ht="16.5" customHeight="1">
      <c r="A182" s="198">
        <v>14</v>
      </c>
      <c r="B182" s="64" t="s">
        <v>143</v>
      </c>
      <c r="C182" s="12" t="s">
        <v>130</v>
      </c>
      <c r="D182" s="157"/>
      <c r="E182" s="12">
        <v>250</v>
      </c>
      <c r="F182" s="16">
        <f t="shared" si="4"/>
        <v>0</v>
      </c>
    </row>
    <row r="183" spans="1:6" ht="16.5" customHeight="1">
      <c r="A183" s="198">
        <v>15</v>
      </c>
      <c r="B183" s="64" t="s">
        <v>625</v>
      </c>
      <c r="C183" s="12" t="s">
        <v>11</v>
      </c>
      <c r="D183" s="157"/>
      <c r="E183" s="12">
        <v>10</v>
      </c>
      <c r="F183" s="16">
        <f t="shared" si="4"/>
        <v>0</v>
      </c>
    </row>
    <row r="184" spans="1:6" ht="16.5" customHeight="1">
      <c r="A184" s="198">
        <v>16</v>
      </c>
      <c r="B184" s="64" t="s">
        <v>626</v>
      </c>
      <c r="C184" s="12" t="s">
        <v>11</v>
      </c>
      <c r="D184" s="157"/>
      <c r="E184" s="12">
        <v>20</v>
      </c>
      <c r="F184" s="16">
        <f t="shared" si="4"/>
        <v>0</v>
      </c>
    </row>
    <row r="185" spans="1:6" ht="16.5" customHeight="1">
      <c r="A185" s="198">
        <v>17</v>
      </c>
      <c r="B185" s="64" t="s">
        <v>628</v>
      </c>
      <c r="C185" s="12" t="s">
        <v>11</v>
      </c>
      <c r="D185" s="157"/>
      <c r="E185" s="12">
        <v>20</v>
      </c>
      <c r="F185" s="16">
        <f t="shared" si="4"/>
        <v>0</v>
      </c>
    </row>
    <row r="186" spans="1:6" ht="16.5" customHeight="1">
      <c r="A186" s="198">
        <v>18</v>
      </c>
      <c r="B186" s="64" t="s">
        <v>627</v>
      </c>
      <c r="C186" s="12" t="s">
        <v>11</v>
      </c>
      <c r="D186" s="157"/>
      <c r="E186" s="12">
        <v>10</v>
      </c>
      <c r="F186" s="16">
        <f t="shared" si="4"/>
        <v>0</v>
      </c>
    </row>
    <row r="187" spans="1:6" ht="16.5" customHeight="1">
      <c r="A187" s="198">
        <v>19</v>
      </c>
      <c r="B187" s="64" t="s">
        <v>144</v>
      </c>
      <c r="C187" s="12" t="s">
        <v>11</v>
      </c>
      <c r="D187" s="157"/>
      <c r="E187" s="12">
        <v>5</v>
      </c>
      <c r="F187" s="16">
        <f t="shared" si="4"/>
        <v>0</v>
      </c>
    </row>
    <row r="188" spans="1:6" ht="16.5" customHeight="1">
      <c r="A188" s="198">
        <v>20</v>
      </c>
      <c r="B188" s="127" t="s">
        <v>145</v>
      </c>
      <c r="C188" s="12" t="s">
        <v>11</v>
      </c>
      <c r="D188" s="157"/>
      <c r="E188" s="12">
        <v>20</v>
      </c>
      <c r="F188" s="16">
        <f t="shared" si="4"/>
        <v>0</v>
      </c>
    </row>
    <row r="189" spans="1:6" ht="16.5" customHeight="1">
      <c r="A189" s="198">
        <v>21</v>
      </c>
      <c r="B189" s="79" t="s">
        <v>146</v>
      </c>
      <c r="C189" s="12" t="s">
        <v>11</v>
      </c>
      <c r="D189" s="157"/>
      <c r="E189" s="12">
        <v>20</v>
      </c>
      <c r="F189" s="16">
        <f t="shared" si="4"/>
        <v>0</v>
      </c>
    </row>
    <row r="190" spans="1:6" ht="16.5" customHeight="1">
      <c r="A190" s="198">
        <v>22</v>
      </c>
      <c r="B190" s="64" t="s">
        <v>147</v>
      </c>
      <c r="C190" s="12" t="s">
        <v>11</v>
      </c>
      <c r="D190" s="157"/>
      <c r="E190" s="12">
        <v>10</v>
      </c>
      <c r="F190" s="16">
        <f t="shared" si="4"/>
        <v>0</v>
      </c>
    </row>
    <row r="191" spans="1:6" ht="16.5" customHeight="1">
      <c r="A191" s="198">
        <v>23</v>
      </c>
      <c r="B191" s="64" t="s">
        <v>148</v>
      </c>
      <c r="C191" s="12" t="s">
        <v>149</v>
      </c>
      <c r="D191" s="157"/>
      <c r="E191" s="12">
        <v>150</v>
      </c>
      <c r="F191" s="16">
        <f t="shared" si="4"/>
        <v>0</v>
      </c>
    </row>
    <row r="192" spans="1:6" ht="16.5" customHeight="1">
      <c r="A192" s="198">
        <v>24</v>
      </c>
      <c r="B192" s="64" t="s">
        <v>150</v>
      </c>
      <c r="C192" s="12" t="s">
        <v>130</v>
      </c>
      <c r="D192" s="157"/>
      <c r="E192" s="12">
        <v>500</v>
      </c>
      <c r="F192" s="16">
        <f t="shared" si="4"/>
        <v>0</v>
      </c>
    </row>
    <row r="193" spans="1:6" ht="16.5" customHeight="1">
      <c r="A193" s="198">
        <v>25</v>
      </c>
      <c r="B193" s="64" t="s">
        <v>151</v>
      </c>
      <c r="C193" s="12" t="s">
        <v>130</v>
      </c>
      <c r="D193" s="157"/>
      <c r="E193" s="12">
        <v>500</v>
      </c>
      <c r="F193" s="16">
        <f t="shared" si="4"/>
        <v>0</v>
      </c>
    </row>
    <row r="194" spans="1:6" ht="16.5" customHeight="1">
      <c r="A194" s="201"/>
      <c r="B194" s="167" t="s">
        <v>583</v>
      </c>
      <c r="C194" s="166"/>
      <c r="D194" s="134"/>
      <c r="E194" s="135"/>
      <c r="F194" s="81">
        <f>SUM(F169:F193)</f>
        <v>0</v>
      </c>
    </row>
    <row r="195" spans="1:6" ht="16.5" customHeight="1">
      <c r="A195" s="86"/>
      <c r="B195" s="98"/>
      <c r="C195" s="99"/>
      <c r="D195" s="100"/>
      <c r="E195" s="100"/>
      <c r="F195" s="101"/>
    </row>
    <row r="196" spans="1:6" ht="30.75" customHeight="1">
      <c r="A196" s="82" t="s">
        <v>152</v>
      </c>
      <c r="B196" s="148" t="s">
        <v>153</v>
      </c>
      <c r="C196" s="145"/>
      <c r="D196" s="146"/>
      <c r="E196" s="145"/>
      <c r="F196" s="147"/>
    </row>
    <row r="197" spans="1:6" ht="25.5">
      <c r="A197" s="48" t="s">
        <v>4</v>
      </c>
      <c r="B197" s="9" t="s">
        <v>5</v>
      </c>
      <c r="C197" s="58" t="s">
        <v>6</v>
      </c>
      <c r="D197" s="5" t="s">
        <v>7</v>
      </c>
      <c r="E197" s="5" t="s">
        <v>8</v>
      </c>
      <c r="F197" s="6" t="s">
        <v>9</v>
      </c>
    </row>
    <row r="198" spans="1:6" ht="16.5" customHeight="1">
      <c r="A198" s="198">
        <v>1</v>
      </c>
      <c r="B198" s="64" t="s">
        <v>154</v>
      </c>
      <c r="C198" s="12" t="s">
        <v>11</v>
      </c>
      <c r="D198" s="157"/>
      <c r="E198" s="12">
        <v>20</v>
      </c>
      <c r="F198" s="16">
        <f aca="true" t="shared" si="5" ref="F198:F226">D198*E198</f>
        <v>0</v>
      </c>
    </row>
    <row r="199" spans="1:6" ht="16.5" customHeight="1">
      <c r="A199" s="198">
        <v>2</v>
      </c>
      <c r="B199" s="64" t="s">
        <v>155</v>
      </c>
      <c r="C199" s="12" t="s">
        <v>11</v>
      </c>
      <c r="D199" s="157"/>
      <c r="E199" s="12">
        <v>20</v>
      </c>
      <c r="F199" s="16">
        <f t="shared" si="5"/>
        <v>0</v>
      </c>
    </row>
    <row r="200" spans="1:6" ht="16.5" customHeight="1">
      <c r="A200" s="198">
        <v>3</v>
      </c>
      <c r="B200" s="64" t="s">
        <v>156</v>
      </c>
      <c r="C200" s="12" t="s">
        <v>11</v>
      </c>
      <c r="D200" s="157"/>
      <c r="E200" s="12">
        <v>20</v>
      </c>
      <c r="F200" s="16">
        <f t="shared" si="5"/>
        <v>0</v>
      </c>
    </row>
    <row r="201" spans="1:6" ht="16.5" customHeight="1">
      <c r="A201" s="198">
        <v>4</v>
      </c>
      <c r="B201" s="64" t="s">
        <v>157</v>
      </c>
      <c r="C201" s="12" t="s">
        <v>11</v>
      </c>
      <c r="D201" s="157"/>
      <c r="E201" s="12">
        <v>20</v>
      </c>
      <c r="F201" s="16">
        <f t="shared" si="5"/>
        <v>0</v>
      </c>
    </row>
    <row r="202" spans="1:6" ht="16.5" customHeight="1">
      <c r="A202" s="198">
        <v>5</v>
      </c>
      <c r="B202" s="64" t="s">
        <v>158</v>
      </c>
      <c r="C202" s="12" t="s">
        <v>11</v>
      </c>
      <c r="D202" s="157"/>
      <c r="E202" s="12">
        <v>20</v>
      </c>
      <c r="F202" s="16">
        <f t="shared" si="5"/>
        <v>0</v>
      </c>
    </row>
    <row r="203" spans="1:6" ht="16.5" customHeight="1">
      <c r="A203" s="198">
        <v>6</v>
      </c>
      <c r="B203" s="64" t="s">
        <v>159</v>
      </c>
      <c r="C203" s="12" t="s">
        <v>11</v>
      </c>
      <c r="D203" s="157"/>
      <c r="E203" s="12">
        <v>20</v>
      </c>
      <c r="F203" s="16">
        <f t="shared" si="5"/>
        <v>0</v>
      </c>
    </row>
    <row r="204" spans="1:6" ht="16.5" customHeight="1">
      <c r="A204" s="198">
        <v>7</v>
      </c>
      <c r="B204" s="64" t="s">
        <v>160</v>
      </c>
      <c r="C204" s="12" t="s">
        <v>11</v>
      </c>
      <c r="D204" s="157"/>
      <c r="E204" s="12">
        <v>20</v>
      </c>
      <c r="F204" s="16">
        <f t="shared" si="5"/>
        <v>0</v>
      </c>
    </row>
    <row r="205" spans="1:6" ht="16.5" customHeight="1">
      <c r="A205" s="198">
        <v>8</v>
      </c>
      <c r="B205" s="64" t="s">
        <v>161</v>
      </c>
      <c r="C205" s="12" t="s">
        <v>11</v>
      </c>
      <c r="D205" s="157"/>
      <c r="E205" s="12">
        <v>20</v>
      </c>
      <c r="F205" s="16">
        <f t="shared" si="5"/>
        <v>0</v>
      </c>
    </row>
    <row r="206" spans="1:6" ht="16.5" customHeight="1">
      <c r="A206" s="198">
        <v>9</v>
      </c>
      <c r="B206" s="64" t="s">
        <v>162</v>
      </c>
      <c r="C206" s="12" t="s">
        <v>11</v>
      </c>
      <c r="D206" s="157"/>
      <c r="E206" s="12">
        <v>20</v>
      </c>
      <c r="F206" s="16">
        <f t="shared" si="5"/>
        <v>0</v>
      </c>
    </row>
    <row r="207" spans="1:6" ht="16.5" customHeight="1">
      <c r="A207" s="198">
        <v>10</v>
      </c>
      <c r="B207" s="64" t="s">
        <v>163</v>
      </c>
      <c r="C207" s="12" t="s">
        <v>11</v>
      </c>
      <c r="D207" s="157"/>
      <c r="E207" s="12">
        <v>5</v>
      </c>
      <c r="F207" s="16">
        <f t="shared" si="5"/>
        <v>0</v>
      </c>
    </row>
    <row r="208" spans="1:6" ht="31.5">
      <c r="A208" s="198">
        <v>11</v>
      </c>
      <c r="B208" s="62" t="s">
        <v>164</v>
      </c>
      <c r="C208" s="12" t="s">
        <v>11</v>
      </c>
      <c r="D208" s="157"/>
      <c r="E208" s="12">
        <v>3</v>
      </c>
      <c r="F208" s="16">
        <f t="shared" si="5"/>
        <v>0</v>
      </c>
    </row>
    <row r="209" spans="1:6" ht="16.5" customHeight="1">
      <c r="A209" s="198">
        <v>12</v>
      </c>
      <c r="B209" s="64" t="s">
        <v>165</v>
      </c>
      <c r="C209" s="12" t="s">
        <v>11</v>
      </c>
      <c r="D209" s="157"/>
      <c r="E209" s="12">
        <v>3</v>
      </c>
      <c r="F209" s="16">
        <f t="shared" si="5"/>
        <v>0</v>
      </c>
    </row>
    <row r="210" spans="1:6" ht="16.5" customHeight="1">
      <c r="A210" s="198">
        <v>13</v>
      </c>
      <c r="B210" s="64" t="s">
        <v>166</v>
      </c>
      <c r="C210" s="12" t="s">
        <v>11</v>
      </c>
      <c r="D210" s="157"/>
      <c r="E210" s="12">
        <v>3</v>
      </c>
      <c r="F210" s="16">
        <f t="shared" si="5"/>
        <v>0</v>
      </c>
    </row>
    <row r="211" spans="1:6" ht="16.5" customHeight="1">
      <c r="A211" s="198">
        <v>14</v>
      </c>
      <c r="B211" s="64" t="s">
        <v>167</v>
      </c>
      <c r="C211" s="12" t="s">
        <v>11</v>
      </c>
      <c r="D211" s="157"/>
      <c r="E211" s="12">
        <v>3</v>
      </c>
      <c r="F211" s="16">
        <f t="shared" si="5"/>
        <v>0</v>
      </c>
    </row>
    <row r="212" spans="1:6" ht="16.5" customHeight="1">
      <c r="A212" s="198">
        <v>15</v>
      </c>
      <c r="B212" s="64" t="s">
        <v>168</v>
      </c>
      <c r="C212" s="12" t="s">
        <v>11</v>
      </c>
      <c r="D212" s="157"/>
      <c r="E212" s="12">
        <v>3</v>
      </c>
      <c r="F212" s="16">
        <f t="shared" si="5"/>
        <v>0</v>
      </c>
    </row>
    <row r="213" spans="1:6" ht="16.5" customHeight="1">
      <c r="A213" s="198">
        <v>16</v>
      </c>
      <c r="B213" s="64" t="s">
        <v>169</v>
      </c>
      <c r="C213" s="12" t="s">
        <v>11</v>
      </c>
      <c r="D213" s="157"/>
      <c r="E213" s="12">
        <v>3</v>
      </c>
      <c r="F213" s="16">
        <f t="shared" si="5"/>
        <v>0</v>
      </c>
    </row>
    <row r="214" spans="1:6" ht="16.5" customHeight="1">
      <c r="A214" s="198">
        <v>17</v>
      </c>
      <c r="B214" s="64" t="s">
        <v>170</v>
      </c>
      <c r="C214" s="12" t="s">
        <v>11</v>
      </c>
      <c r="D214" s="157"/>
      <c r="E214" s="12">
        <v>3</v>
      </c>
      <c r="F214" s="16">
        <f t="shared" si="5"/>
        <v>0</v>
      </c>
    </row>
    <row r="215" spans="1:6" ht="16.5" customHeight="1">
      <c r="A215" s="198">
        <v>18</v>
      </c>
      <c r="B215" s="64" t="s">
        <v>171</v>
      </c>
      <c r="C215" s="12" t="s">
        <v>11</v>
      </c>
      <c r="D215" s="157"/>
      <c r="E215" s="12">
        <v>3</v>
      </c>
      <c r="F215" s="16">
        <f t="shared" si="5"/>
        <v>0</v>
      </c>
    </row>
    <row r="216" spans="1:6" ht="16.5" customHeight="1">
      <c r="A216" s="198">
        <v>19</v>
      </c>
      <c r="B216" s="64" t="s">
        <v>172</v>
      </c>
      <c r="C216" s="12" t="s">
        <v>11</v>
      </c>
      <c r="D216" s="157"/>
      <c r="E216" s="12">
        <v>3</v>
      </c>
      <c r="F216" s="16">
        <f t="shared" si="5"/>
        <v>0</v>
      </c>
    </row>
    <row r="217" spans="1:6" ht="16.5" customHeight="1">
      <c r="A217" s="198">
        <v>20</v>
      </c>
      <c r="B217" s="64" t="s">
        <v>173</v>
      </c>
      <c r="C217" s="12" t="s">
        <v>11</v>
      </c>
      <c r="D217" s="157"/>
      <c r="E217" s="12">
        <v>3</v>
      </c>
      <c r="F217" s="16">
        <f t="shared" si="5"/>
        <v>0</v>
      </c>
    </row>
    <row r="218" spans="1:6" ht="16.5" customHeight="1">
      <c r="A218" s="198">
        <v>21</v>
      </c>
      <c r="B218" s="64" t="s">
        <v>174</v>
      </c>
      <c r="C218" s="12" t="s">
        <v>11</v>
      </c>
      <c r="D218" s="157"/>
      <c r="E218" s="12">
        <v>5</v>
      </c>
      <c r="F218" s="16">
        <f t="shared" si="5"/>
        <v>0</v>
      </c>
    </row>
    <row r="219" spans="1:6" ht="16.5" customHeight="1">
      <c r="A219" s="198">
        <v>22</v>
      </c>
      <c r="B219" s="64" t="s">
        <v>175</v>
      </c>
      <c r="C219" s="12" t="s">
        <v>11</v>
      </c>
      <c r="D219" s="157"/>
      <c r="E219" s="12">
        <v>3</v>
      </c>
      <c r="F219" s="16">
        <f t="shared" si="5"/>
        <v>0</v>
      </c>
    </row>
    <row r="220" spans="1:6" ht="16.5" customHeight="1">
      <c r="A220" s="198">
        <v>23</v>
      </c>
      <c r="B220" s="64" t="s">
        <v>176</v>
      </c>
      <c r="C220" s="12" t="s">
        <v>11</v>
      </c>
      <c r="D220" s="157"/>
      <c r="E220" s="12">
        <v>3</v>
      </c>
      <c r="F220" s="16">
        <f t="shared" si="5"/>
        <v>0</v>
      </c>
    </row>
    <row r="221" spans="1:6" ht="16.5" customHeight="1">
      <c r="A221" s="198">
        <v>24</v>
      </c>
      <c r="B221" s="64" t="s">
        <v>177</v>
      </c>
      <c r="C221" s="12" t="s">
        <v>11</v>
      </c>
      <c r="D221" s="157"/>
      <c r="E221" s="12">
        <v>3</v>
      </c>
      <c r="F221" s="16">
        <f t="shared" si="5"/>
        <v>0</v>
      </c>
    </row>
    <row r="222" spans="1:6" ht="15.75">
      <c r="A222" s="198">
        <v>25</v>
      </c>
      <c r="B222" s="64" t="s">
        <v>178</v>
      </c>
      <c r="C222" s="12" t="s">
        <v>11</v>
      </c>
      <c r="D222" s="157"/>
      <c r="E222" s="12">
        <v>3</v>
      </c>
      <c r="F222" s="16">
        <f t="shared" si="5"/>
        <v>0</v>
      </c>
    </row>
    <row r="223" spans="1:6" ht="47.25">
      <c r="A223" s="198">
        <v>26</v>
      </c>
      <c r="B223" s="80" t="s">
        <v>587</v>
      </c>
      <c r="C223" s="12" t="s">
        <v>11</v>
      </c>
      <c r="D223" s="157"/>
      <c r="E223" s="12">
        <v>5</v>
      </c>
      <c r="F223" s="13">
        <f t="shared" si="5"/>
        <v>0</v>
      </c>
    </row>
    <row r="224" spans="1:6" ht="31.5">
      <c r="A224" s="198">
        <v>27</v>
      </c>
      <c r="B224" s="62" t="s">
        <v>179</v>
      </c>
      <c r="C224" s="12" t="s">
        <v>11</v>
      </c>
      <c r="D224" s="157"/>
      <c r="E224" s="12">
        <v>5</v>
      </c>
      <c r="F224" s="13">
        <f t="shared" si="5"/>
        <v>0</v>
      </c>
    </row>
    <row r="225" spans="1:6" ht="16.5" customHeight="1">
      <c r="A225" s="198">
        <v>28</v>
      </c>
      <c r="B225" s="64" t="s">
        <v>180</v>
      </c>
      <c r="C225" s="12" t="s">
        <v>11</v>
      </c>
      <c r="D225" s="157"/>
      <c r="E225" s="12">
        <v>5</v>
      </c>
      <c r="F225" s="13">
        <f t="shared" si="5"/>
        <v>0</v>
      </c>
    </row>
    <row r="226" spans="1:6" ht="16.5" customHeight="1">
      <c r="A226" s="198">
        <v>29</v>
      </c>
      <c r="B226" s="64" t="s">
        <v>181</v>
      </c>
      <c r="C226" s="12" t="s">
        <v>11</v>
      </c>
      <c r="D226" s="157"/>
      <c r="E226" s="12">
        <v>10</v>
      </c>
      <c r="F226" s="13">
        <f t="shared" si="5"/>
        <v>0</v>
      </c>
    </row>
    <row r="227" spans="1:6" ht="16.5" customHeight="1">
      <c r="A227" s="202"/>
      <c r="B227" s="169" t="s">
        <v>584</v>
      </c>
      <c r="C227" s="168"/>
      <c r="D227" s="132"/>
      <c r="E227" s="133"/>
      <c r="F227" s="131">
        <f>SUM(F198:F226)</f>
        <v>0</v>
      </c>
    </row>
    <row r="228" spans="1:6" s="149" customFormat="1" ht="16.5" customHeight="1">
      <c r="A228" s="178"/>
      <c r="B228" s="171" t="s">
        <v>593</v>
      </c>
      <c r="C228" s="179"/>
      <c r="D228" s="180"/>
      <c r="E228" s="180"/>
      <c r="F228" s="181">
        <f>F112+F165+F194+F227</f>
        <v>0</v>
      </c>
    </row>
    <row r="229" spans="1:6" s="149" customFormat="1" ht="16.5" customHeight="1">
      <c r="A229" s="203"/>
      <c r="B229" s="204"/>
      <c r="C229" s="205"/>
      <c r="D229" s="182"/>
      <c r="E229" s="182"/>
      <c r="F229" s="206"/>
    </row>
    <row r="230" spans="1:6" ht="30.75" customHeight="1">
      <c r="A230" s="47" t="s">
        <v>182</v>
      </c>
      <c r="B230" s="160" t="s">
        <v>183</v>
      </c>
      <c r="C230" s="161"/>
      <c r="D230" s="162"/>
      <c r="E230" s="161"/>
      <c r="F230" s="163"/>
    </row>
    <row r="231" spans="1:6" s="2" customFormat="1" ht="25.5">
      <c r="A231" s="48" t="s">
        <v>4</v>
      </c>
      <c r="B231" s="9" t="s">
        <v>5</v>
      </c>
      <c r="C231" s="58" t="s">
        <v>6</v>
      </c>
      <c r="D231" s="5" t="s">
        <v>7</v>
      </c>
      <c r="E231" s="5" t="s">
        <v>8</v>
      </c>
      <c r="F231" s="6" t="s">
        <v>9</v>
      </c>
    </row>
    <row r="232" spans="1:6" s="2" customFormat="1" ht="31.5">
      <c r="A232" s="198">
        <v>1</v>
      </c>
      <c r="B232" s="62" t="s">
        <v>184</v>
      </c>
      <c r="C232" s="12" t="s">
        <v>185</v>
      </c>
      <c r="D232" s="157"/>
      <c r="E232" s="12">
        <v>4</v>
      </c>
      <c r="F232" s="16">
        <f aca="true" t="shared" si="6" ref="F232:F247">D232*E232</f>
        <v>0</v>
      </c>
    </row>
    <row r="233" spans="1:6" s="2" customFormat="1" ht="23.25" customHeight="1">
      <c r="A233" s="198">
        <v>2</v>
      </c>
      <c r="B233" s="62" t="s">
        <v>186</v>
      </c>
      <c r="C233" s="12" t="s">
        <v>185</v>
      </c>
      <c r="D233" s="157"/>
      <c r="E233" s="12">
        <v>4</v>
      </c>
      <c r="F233" s="16">
        <f t="shared" si="6"/>
        <v>0</v>
      </c>
    </row>
    <row r="234" spans="1:6" s="2" customFormat="1" ht="22.5" customHeight="1">
      <c r="A234" s="198">
        <v>3</v>
      </c>
      <c r="B234" s="62" t="s">
        <v>187</v>
      </c>
      <c r="C234" s="12" t="s">
        <v>188</v>
      </c>
      <c r="D234" s="157"/>
      <c r="E234" s="12">
        <v>900</v>
      </c>
      <c r="F234" s="16">
        <f t="shared" si="6"/>
        <v>0</v>
      </c>
    </row>
    <row r="235" spans="1:6" s="2" customFormat="1" ht="15.75">
      <c r="A235" s="198">
        <v>4</v>
      </c>
      <c r="B235" s="62" t="s">
        <v>618</v>
      </c>
      <c r="C235" s="12" t="s">
        <v>188</v>
      </c>
      <c r="D235" s="157"/>
      <c r="E235" s="12">
        <v>50</v>
      </c>
      <c r="F235" s="16">
        <f t="shared" si="6"/>
        <v>0</v>
      </c>
    </row>
    <row r="236" spans="1:6" s="2" customFormat="1" ht="15.75">
      <c r="A236" s="198"/>
      <c r="B236" s="62" t="s">
        <v>620</v>
      </c>
      <c r="C236" s="12"/>
      <c r="D236" s="157"/>
      <c r="E236" s="12"/>
      <c r="F236" s="16"/>
    </row>
    <row r="237" spans="1:6" s="2" customFormat="1" ht="15.75">
      <c r="A237" s="198">
        <v>5</v>
      </c>
      <c r="B237" s="62" t="s">
        <v>619</v>
      </c>
      <c r="C237" s="12" t="s">
        <v>188</v>
      </c>
      <c r="D237" s="157"/>
      <c r="E237" s="12">
        <v>30</v>
      </c>
      <c r="F237" s="16">
        <f>D237*E237</f>
        <v>0</v>
      </c>
    </row>
    <row r="238" spans="1:6" s="2" customFormat="1" ht="15.75">
      <c r="A238" s="198"/>
      <c r="B238" s="62" t="s">
        <v>621</v>
      </c>
      <c r="C238" s="12"/>
      <c r="D238" s="157"/>
      <c r="E238" s="12"/>
      <c r="F238" s="16"/>
    </row>
    <row r="239" spans="1:6" s="2" customFormat="1" ht="15.75">
      <c r="A239" s="198">
        <v>6</v>
      </c>
      <c r="B239" s="55" t="s">
        <v>614</v>
      </c>
      <c r="C239" s="12" t="s">
        <v>188</v>
      </c>
      <c r="D239" s="157"/>
      <c r="E239" s="12">
        <v>24</v>
      </c>
      <c r="F239" s="16">
        <f t="shared" si="6"/>
        <v>0</v>
      </c>
    </row>
    <row r="240" spans="1:6" s="2" customFormat="1" ht="15.75">
      <c r="A240" s="198"/>
      <c r="B240" s="55" t="s">
        <v>623</v>
      </c>
      <c r="C240" s="12"/>
      <c r="D240" s="157"/>
      <c r="E240" s="12"/>
      <c r="F240" s="16"/>
    </row>
    <row r="241" spans="1:6" s="2" customFormat="1" ht="15.75">
      <c r="A241" s="198"/>
      <c r="B241" s="55" t="s">
        <v>622</v>
      </c>
      <c r="C241" s="12"/>
      <c r="D241" s="157"/>
      <c r="E241" s="12"/>
      <c r="F241" s="16"/>
    </row>
    <row r="242" spans="1:6" s="2" customFormat="1" ht="15.75">
      <c r="A242" s="198">
        <v>7</v>
      </c>
      <c r="B242" s="62" t="s">
        <v>189</v>
      </c>
      <c r="C242" s="12" t="s">
        <v>188</v>
      </c>
      <c r="D242" s="157"/>
      <c r="E242" s="12">
        <v>40</v>
      </c>
      <c r="F242" s="16">
        <f t="shared" si="6"/>
        <v>0</v>
      </c>
    </row>
    <row r="243" spans="1:6" s="2" customFormat="1" ht="30.75" customHeight="1">
      <c r="A243" s="198">
        <v>8</v>
      </c>
      <c r="B243" s="62" t="s">
        <v>190</v>
      </c>
      <c r="C243" s="12" t="s">
        <v>191</v>
      </c>
      <c r="D243" s="157"/>
      <c r="E243" s="12">
        <v>10</v>
      </c>
      <c r="F243" s="16">
        <f t="shared" si="6"/>
        <v>0</v>
      </c>
    </row>
    <row r="244" spans="1:6" s="2" customFormat="1" ht="15.75">
      <c r="A244" s="198">
        <v>9</v>
      </c>
      <c r="B244" s="62" t="s">
        <v>192</v>
      </c>
      <c r="C244" s="12" t="s">
        <v>193</v>
      </c>
      <c r="D244" s="157"/>
      <c r="E244" s="12">
        <v>100</v>
      </c>
      <c r="F244" s="16">
        <f t="shared" si="6"/>
        <v>0</v>
      </c>
    </row>
    <row r="245" spans="1:6" s="2" customFormat="1" ht="15.75">
      <c r="A245" s="198">
        <v>10</v>
      </c>
      <c r="B245" s="62" t="s">
        <v>588</v>
      </c>
      <c r="C245" s="12" t="s">
        <v>191</v>
      </c>
      <c r="D245" s="157"/>
      <c r="E245" s="12">
        <v>4</v>
      </c>
      <c r="F245" s="16">
        <f t="shared" si="6"/>
        <v>0</v>
      </c>
    </row>
    <row r="246" spans="1:6" s="2" customFormat="1" ht="15.75">
      <c r="A246" s="198">
        <v>11</v>
      </c>
      <c r="B246" s="62" t="s">
        <v>194</v>
      </c>
      <c r="C246" s="12" t="s">
        <v>130</v>
      </c>
      <c r="D246" s="157"/>
      <c r="E246" s="12">
        <v>20</v>
      </c>
      <c r="F246" s="16">
        <f t="shared" si="6"/>
        <v>0</v>
      </c>
    </row>
    <row r="247" spans="1:6" ht="16.5" customHeight="1">
      <c r="A247" s="198">
        <v>12</v>
      </c>
      <c r="B247" s="62" t="s">
        <v>195</v>
      </c>
      <c r="C247" s="12" t="s">
        <v>196</v>
      </c>
      <c r="D247" s="157"/>
      <c r="E247" s="12">
        <v>20</v>
      </c>
      <c r="F247" s="16">
        <f t="shared" si="6"/>
        <v>0</v>
      </c>
    </row>
    <row r="248" spans="1:6" ht="16.5" customHeight="1">
      <c r="A248" s="201"/>
      <c r="B248" s="165" t="s">
        <v>585</v>
      </c>
      <c r="C248" s="166"/>
      <c r="D248" s="134"/>
      <c r="E248" s="135"/>
      <c r="F248" s="81">
        <f>SUM(F232:F247)</f>
        <v>0</v>
      </c>
    </row>
    <row r="249" spans="1:6" ht="16.5" customHeight="1">
      <c r="A249" s="200"/>
      <c r="B249" s="102"/>
      <c r="C249" s="93"/>
      <c r="D249" s="100"/>
      <c r="E249" s="100"/>
      <c r="F249" s="101"/>
    </row>
    <row r="250" spans="1:6" ht="30.75" customHeight="1">
      <c r="A250" s="82" t="s">
        <v>197</v>
      </c>
      <c r="B250" s="96" t="s">
        <v>589</v>
      </c>
      <c r="C250" s="103"/>
      <c r="D250" s="50"/>
      <c r="E250" s="50"/>
      <c r="F250" s="51"/>
    </row>
    <row r="251" spans="1:6" ht="45" customHeight="1">
      <c r="A251" s="48" t="s">
        <v>4</v>
      </c>
      <c r="B251" s="9" t="s">
        <v>5</v>
      </c>
      <c r="C251" s="58" t="s">
        <v>6</v>
      </c>
      <c r="D251" s="5" t="s">
        <v>7</v>
      </c>
      <c r="E251" s="5" t="s">
        <v>8</v>
      </c>
      <c r="F251" s="6" t="s">
        <v>9</v>
      </c>
    </row>
    <row r="252" spans="1:6" ht="63.75" customHeight="1">
      <c r="A252" s="198">
        <v>1</v>
      </c>
      <c r="B252" s="55" t="s">
        <v>631</v>
      </c>
      <c r="C252" s="12" t="s">
        <v>11</v>
      </c>
      <c r="D252" s="157"/>
      <c r="E252" s="12">
        <v>180</v>
      </c>
      <c r="F252" s="16">
        <f>D252*E252</f>
        <v>0</v>
      </c>
    </row>
    <row r="253" spans="1:6" ht="63">
      <c r="A253" s="198">
        <v>2</v>
      </c>
      <c r="B253" s="55" t="s">
        <v>629</v>
      </c>
      <c r="C253" s="12" t="s">
        <v>11</v>
      </c>
      <c r="D253" s="157"/>
      <c r="E253" s="12">
        <v>31</v>
      </c>
      <c r="F253" s="16">
        <f>D253*E253</f>
        <v>0</v>
      </c>
    </row>
    <row r="254" spans="1:6" s="149" customFormat="1" ht="16.5" customHeight="1">
      <c r="A254" s="207"/>
      <c r="B254" s="165" t="s">
        <v>586</v>
      </c>
      <c r="C254" s="164"/>
      <c r="D254" s="150"/>
      <c r="E254" s="151"/>
      <c r="F254" s="152">
        <f>SUM(F252:F253)</f>
        <v>0</v>
      </c>
    </row>
    <row r="255" spans="1:6" ht="16.5" customHeight="1">
      <c r="A255" s="86"/>
      <c r="B255" s="98"/>
      <c r="C255" s="99"/>
      <c r="D255" s="100"/>
      <c r="E255" s="100"/>
      <c r="F255" s="101"/>
    </row>
    <row r="256" spans="1:6" ht="30.75" customHeight="1">
      <c r="A256" s="82" t="s">
        <v>198</v>
      </c>
      <c r="B256" s="96" t="s">
        <v>199</v>
      </c>
      <c r="C256" s="103"/>
      <c r="D256" s="50"/>
      <c r="E256" s="50"/>
      <c r="F256" s="51"/>
    </row>
    <row r="257" spans="1:6" ht="45" customHeight="1">
      <c r="A257" s="48" t="s">
        <v>4</v>
      </c>
      <c r="B257" s="9" t="s">
        <v>5</v>
      </c>
      <c r="C257" s="58" t="s">
        <v>6</v>
      </c>
      <c r="D257" s="5" t="s">
        <v>7</v>
      </c>
      <c r="E257" s="5" t="s">
        <v>8</v>
      </c>
      <c r="F257" s="6" t="s">
        <v>9</v>
      </c>
    </row>
    <row r="258" spans="1:6" ht="31.5">
      <c r="A258" s="198">
        <v>1</v>
      </c>
      <c r="B258" s="104" t="s">
        <v>630</v>
      </c>
      <c r="C258" s="105" t="s">
        <v>200</v>
      </c>
      <c r="D258" s="157"/>
      <c r="E258" s="12">
        <v>56</v>
      </c>
      <c r="F258" s="16">
        <f>D258*E258</f>
        <v>0</v>
      </c>
    </row>
    <row r="259" spans="1:6" s="149" customFormat="1" ht="18">
      <c r="A259" s="199"/>
      <c r="B259" s="171" t="s">
        <v>591</v>
      </c>
      <c r="C259" s="170"/>
      <c r="D259" s="153"/>
      <c r="E259" s="154"/>
      <c r="F259" s="152">
        <f>SUM(F258)</f>
        <v>0</v>
      </c>
    </row>
    <row r="260" spans="1:6" ht="15.75">
      <c r="A260" s="186"/>
      <c r="B260" s="187"/>
      <c r="C260" s="187"/>
      <c r="D260" s="187"/>
      <c r="E260" s="187"/>
      <c r="F260" s="188"/>
    </row>
    <row r="261" spans="1:6" s="149" customFormat="1" ht="24" customHeight="1">
      <c r="A261" s="183" t="s">
        <v>590</v>
      </c>
      <c r="B261" s="184"/>
      <c r="C261" s="184"/>
      <c r="D261" s="184"/>
      <c r="E261" s="185"/>
      <c r="F261" s="155">
        <f>F53+F112+F165+F194+F227+F248+F254+F259</f>
        <v>0</v>
      </c>
    </row>
  </sheetData>
  <sheetProtection selectLockedCells="1" selectUnlockedCells="1"/>
  <mergeCells count="7">
    <mergeCell ref="B8:F8"/>
    <mergeCell ref="A261:E261"/>
    <mergeCell ref="A260:F260"/>
    <mergeCell ref="A1:F2"/>
    <mergeCell ref="A4:F4"/>
    <mergeCell ref="B6:F6"/>
    <mergeCell ref="B7:F7"/>
  </mergeCells>
  <printOptions/>
  <pageMargins left="0.1968503937007874" right="0.1968503937007874" top="0.3937007874015748" bottom="0.3937007874015748" header="0" footer="0"/>
  <pageSetup horizontalDpi="300" verticalDpi="300" orientation="portrait" paperSize="9" scale="77" r:id="rId1"/>
  <rowBreaks count="1" manualBreakCount="1">
    <brk id="217" max="5" man="1"/>
  </rowBreaks>
</worksheet>
</file>

<file path=xl/worksheets/sheet2.xml><?xml version="1.0" encoding="utf-8"?>
<worksheet xmlns="http://schemas.openxmlformats.org/spreadsheetml/2006/main" xmlns:r="http://schemas.openxmlformats.org/officeDocument/2006/relationships">
  <dimension ref="A1:F75"/>
  <sheetViews>
    <sheetView view="pageBreakPreview" zoomScaleSheetLayoutView="100" zoomScalePageLayoutView="0" workbookViewId="0" topLeftCell="A1">
      <selection activeCell="E1" sqref="E1"/>
    </sheetView>
  </sheetViews>
  <sheetFormatPr defaultColWidth="9.00390625" defaultRowHeight="12.75" customHeight="1"/>
  <cols>
    <col min="1" max="1" width="4.625" style="1" customWidth="1"/>
    <col min="2" max="2" width="9.625" style="1" customWidth="1"/>
    <col min="3" max="3" width="75.125" style="1" customWidth="1"/>
    <col min="4" max="4" width="4.125" style="1" bestFit="1" customWidth="1"/>
    <col min="5" max="5" width="15.625" style="1" customWidth="1"/>
    <col min="6" max="6" width="14.00390625" style="1" customWidth="1"/>
    <col min="7" max="16384" width="9.125" style="1" customWidth="1"/>
  </cols>
  <sheetData>
    <row r="1" ht="12.75" customHeight="1">
      <c r="E1" s="7" t="s">
        <v>616</v>
      </c>
    </row>
    <row r="2" spans="1:5" ht="18" customHeight="1">
      <c r="A2" s="192" t="s">
        <v>604</v>
      </c>
      <c r="B2" s="192"/>
      <c r="C2" s="192"/>
      <c r="D2" s="192"/>
      <c r="E2" s="128"/>
    </row>
    <row r="4" spans="1:6" ht="54" customHeight="1">
      <c r="A4" s="193" t="s">
        <v>611</v>
      </c>
      <c r="B4" s="193"/>
      <c r="C4" s="193"/>
      <c r="D4" s="193"/>
      <c r="E4" s="193"/>
      <c r="F4" s="43"/>
    </row>
    <row r="5" spans="1:6" ht="12.75" customHeight="1">
      <c r="A5" s="43"/>
      <c r="B5" s="43"/>
      <c r="C5" s="43"/>
      <c r="D5" s="43"/>
      <c r="E5" s="43"/>
      <c r="F5" s="43"/>
    </row>
    <row r="7" spans="1:5" ht="15.75" customHeight="1">
      <c r="A7" s="194" t="s">
        <v>201</v>
      </c>
      <c r="B7" s="194"/>
      <c r="C7" s="194"/>
      <c r="D7" s="194"/>
      <c r="E7" s="194"/>
    </row>
    <row r="8" ht="12.75" customHeight="1">
      <c r="C8" s="3"/>
    </row>
    <row r="9" spans="1:5" ht="25.5" customHeight="1">
      <c r="A9" s="4" t="s">
        <v>1</v>
      </c>
      <c r="B9" s="4" t="s">
        <v>202</v>
      </c>
      <c r="C9" s="4" t="s">
        <v>2</v>
      </c>
      <c r="D9" s="4" t="s">
        <v>6</v>
      </c>
      <c r="E9" s="5" t="s">
        <v>8</v>
      </c>
    </row>
    <row r="10" spans="1:5" ht="12.75">
      <c r="A10" s="14">
        <v>1</v>
      </c>
      <c r="B10" s="12" t="s">
        <v>546</v>
      </c>
      <c r="C10" s="44" t="s">
        <v>203</v>
      </c>
      <c r="D10" s="14" t="s">
        <v>204</v>
      </c>
      <c r="E10" s="14">
        <v>1</v>
      </c>
    </row>
    <row r="11" spans="1:5" ht="12.75">
      <c r="A11" s="14">
        <v>2</v>
      </c>
      <c r="B11" s="12" t="s">
        <v>546</v>
      </c>
      <c r="C11" s="44" t="s">
        <v>610</v>
      </c>
      <c r="D11" s="14" t="s">
        <v>205</v>
      </c>
      <c r="E11" s="14">
        <v>6</v>
      </c>
    </row>
    <row r="12" spans="1:5" ht="12.75">
      <c r="A12" s="14">
        <v>3</v>
      </c>
      <c r="B12" s="12" t="s">
        <v>546</v>
      </c>
      <c r="C12" s="44" t="s">
        <v>206</v>
      </c>
      <c r="D12" s="14" t="s">
        <v>204</v>
      </c>
      <c r="E12" s="14">
        <v>24</v>
      </c>
    </row>
    <row r="13" ht="22.5" customHeight="1"/>
    <row r="68" ht="12.75" customHeight="1">
      <c r="C68" s="45"/>
    </row>
    <row r="69" ht="12.75" customHeight="1">
      <c r="C69" s="45"/>
    </row>
    <row r="70" ht="12.75" customHeight="1">
      <c r="C70" s="45"/>
    </row>
    <row r="71" ht="12.75" customHeight="1">
      <c r="C71" s="45"/>
    </row>
    <row r="72" ht="12.75" customHeight="1">
      <c r="C72" s="45"/>
    </row>
    <row r="73" ht="12.75" customHeight="1">
      <c r="C73" s="45"/>
    </row>
    <row r="74" ht="12.75" customHeight="1">
      <c r="C74" s="45"/>
    </row>
    <row r="75" ht="12.75" customHeight="1">
      <c r="C75" s="45"/>
    </row>
  </sheetData>
  <sheetProtection selectLockedCells="1" selectUnlockedCells="1"/>
  <mergeCells count="3">
    <mergeCell ref="A2:D2"/>
    <mergeCell ref="A4:E4"/>
    <mergeCell ref="A7:E7"/>
  </mergeCells>
  <printOptions/>
  <pageMargins left="0.1968503937007874" right="0.1968503937007874" top="0.3937007874015748" bottom="0.3937007874015748" header="0" footer="0"/>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M75"/>
  <sheetViews>
    <sheetView view="pageBreakPreview" zoomScaleSheetLayoutView="100" zoomScalePageLayoutView="0" workbookViewId="0" topLeftCell="A1">
      <selection activeCell="M1" sqref="M1"/>
    </sheetView>
  </sheetViews>
  <sheetFormatPr defaultColWidth="9.00390625" defaultRowHeight="14.25" customHeight="1"/>
  <cols>
    <col min="1" max="1" width="6.375" style="36" customWidth="1"/>
    <col min="2" max="2" width="31.625" style="35" bestFit="1" customWidth="1"/>
    <col min="3" max="3" width="4.75390625" style="36" customWidth="1"/>
    <col min="4" max="4" width="17.875" style="36" customWidth="1"/>
    <col min="5" max="5" width="4.875" style="36" bestFit="1" customWidth="1"/>
    <col min="6" max="6" width="10.875" style="36" customWidth="1"/>
    <col min="7" max="7" width="9.375" style="36" customWidth="1"/>
    <col min="8" max="8" width="9.875" style="36" customWidth="1"/>
    <col min="9" max="11" width="9.00390625" style="36" customWidth="1"/>
    <col min="12" max="12" width="8.75390625" style="36" customWidth="1"/>
    <col min="13" max="13" width="14.875" style="36" customWidth="1"/>
    <col min="14" max="249" width="9.125" style="36" customWidth="1"/>
    <col min="250" max="16384" width="9.125" style="1" customWidth="1"/>
  </cols>
  <sheetData>
    <row r="1" spans="11:13" ht="14.25" customHeight="1">
      <c r="K1" s="130"/>
      <c r="M1" s="46" t="s">
        <v>616</v>
      </c>
    </row>
    <row r="2" ht="18.75" customHeight="1">
      <c r="A2" s="34" t="s">
        <v>207</v>
      </c>
    </row>
    <row r="4" spans="1:13" ht="49.5" customHeight="1">
      <c r="A4" s="107" t="s">
        <v>4</v>
      </c>
      <c r="B4" s="108" t="s">
        <v>208</v>
      </c>
      <c r="C4" s="107" t="s">
        <v>594</v>
      </c>
      <c r="D4" s="107" t="s">
        <v>595</v>
      </c>
      <c r="E4" s="107" t="s">
        <v>209</v>
      </c>
      <c r="F4" s="107" t="s">
        <v>596</v>
      </c>
      <c r="G4" s="107" t="s">
        <v>597</v>
      </c>
      <c r="H4" s="107" t="s">
        <v>598</v>
      </c>
      <c r="I4" s="107" t="s">
        <v>599</v>
      </c>
      <c r="J4" s="107" t="s">
        <v>600</v>
      </c>
      <c r="K4" s="107" t="s">
        <v>601</v>
      </c>
      <c r="L4" s="107" t="s">
        <v>602</v>
      </c>
      <c r="M4" s="107" t="s">
        <v>603</v>
      </c>
    </row>
    <row r="5" spans="1:13" s="37" customFormat="1" ht="27.75" customHeight="1">
      <c r="A5" s="106">
        <v>1</v>
      </c>
      <c r="B5" s="109" t="s">
        <v>210</v>
      </c>
      <c r="C5" s="106">
        <v>1</v>
      </c>
      <c r="D5" s="106" t="s">
        <v>613</v>
      </c>
      <c r="E5" s="106"/>
      <c r="F5" s="106">
        <v>8</v>
      </c>
      <c r="G5" s="106"/>
      <c r="H5" s="106"/>
      <c r="I5" s="106">
        <v>8</v>
      </c>
      <c r="J5" s="106"/>
      <c r="K5" s="106"/>
      <c r="L5" s="106"/>
      <c r="M5" s="106" t="s">
        <v>211</v>
      </c>
    </row>
    <row r="6" spans="1:13" s="38" customFormat="1" ht="15.75" customHeight="1">
      <c r="A6" s="106">
        <v>2</v>
      </c>
      <c r="B6" s="110" t="s">
        <v>212</v>
      </c>
      <c r="C6" s="106">
        <v>1</v>
      </c>
      <c r="D6" s="106" t="s">
        <v>613</v>
      </c>
      <c r="E6" s="106"/>
      <c r="F6" s="106">
        <v>5</v>
      </c>
      <c r="G6" s="106"/>
      <c r="H6" s="106">
        <v>1</v>
      </c>
      <c r="I6" s="106">
        <v>8</v>
      </c>
      <c r="J6" s="106" t="s">
        <v>213</v>
      </c>
      <c r="K6" s="106"/>
      <c r="L6" s="106"/>
      <c r="M6" s="106" t="s">
        <v>211</v>
      </c>
    </row>
    <row r="7" spans="1:13" s="38" customFormat="1" ht="15.75" customHeight="1">
      <c r="A7" s="106">
        <v>3</v>
      </c>
      <c r="B7" s="110" t="s">
        <v>214</v>
      </c>
      <c r="C7" s="106">
        <v>1</v>
      </c>
      <c r="D7" s="106" t="s">
        <v>613</v>
      </c>
      <c r="E7" s="106"/>
      <c r="F7" s="106">
        <v>5</v>
      </c>
      <c r="G7" s="106">
        <v>1</v>
      </c>
      <c r="H7" s="106">
        <v>1</v>
      </c>
      <c r="I7" s="106">
        <v>9</v>
      </c>
      <c r="J7" s="106" t="s">
        <v>213</v>
      </c>
      <c r="K7" s="106"/>
      <c r="L7" s="106" t="s">
        <v>215</v>
      </c>
      <c r="M7" s="106" t="s">
        <v>211</v>
      </c>
    </row>
    <row r="8" spans="1:13" s="38" customFormat="1" ht="15.75" customHeight="1">
      <c r="A8" s="106">
        <v>4</v>
      </c>
      <c r="B8" s="110" t="s">
        <v>216</v>
      </c>
      <c r="C8" s="106">
        <v>1</v>
      </c>
      <c r="D8" s="106" t="s">
        <v>613</v>
      </c>
      <c r="E8" s="106">
        <v>515</v>
      </c>
      <c r="F8" s="106">
        <v>6</v>
      </c>
      <c r="G8" s="106">
        <v>2</v>
      </c>
      <c r="H8" s="106"/>
      <c r="I8" s="111" t="s">
        <v>217</v>
      </c>
      <c r="J8" s="111" t="s">
        <v>218</v>
      </c>
      <c r="K8" s="111" t="s">
        <v>218</v>
      </c>
      <c r="L8" s="111" t="s">
        <v>218</v>
      </c>
      <c r="M8" s="111" t="s">
        <v>211</v>
      </c>
    </row>
    <row r="9" spans="1:13" s="38" customFormat="1" ht="15.75" customHeight="1">
      <c r="A9" s="106">
        <v>5</v>
      </c>
      <c r="B9" s="110" t="s">
        <v>219</v>
      </c>
      <c r="C9" s="106">
        <v>1</v>
      </c>
      <c r="D9" s="106" t="s">
        <v>613</v>
      </c>
      <c r="E9" s="106"/>
      <c r="F9" s="106">
        <v>2</v>
      </c>
      <c r="G9" s="106"/>
      <c r="H9" s="106"/>
      <c r="I9" s="111">
        <v>2</v>
      </c>
      <c r="J9" s="111"/>
      <c r="K9" s="111"/>
      <c r="L9" s="111"/>
      <c r="M9" s="111"/>
    </row>
    <row r="10" spans="2:4" ht="14.25" customHeight="1">
      <c r="B10" s="39" t="s">
        <v>220</v>
      </c>
      <c r="D10" s="40" t="s">
        <v>221</v>
      </c>
    </row>
    <row r="11" spans="2:4" ht="14.25" customHeight="1">
      <c r="B11" s="36" t="s">
        <v>222</v>
      </c>
      <c r="D11" s="40"/>
    </row>
    <row r="12" spans="2:4" ht="14.25" customHeight="1">
      <c r="B12" s="36" t="s">
        <v>223</v>
      </c>
      <c r="D12" s="41"/>
    </row>
    <row r="13" spans="2:4" ht="14.25" customHeight="1">
      <c r="B13" s="42" t="s">
        <v>224</v>
      </c>
      <c r="D13" s="39"/>
    </row>
    <row r="68" ht="14.25" customHeight="1">
      <c r="C68" s="46"/>
    </row>
    <row r="69" ht="14.25" customHeight="1">
      <c r="C69" s="46"/>
    </row>
    <row r="70" ht="14.25" customHeight="1">
      <c r="C70" s="46"/>
    </row>
    <row r="71" ht="14.25" customHeight="1">
      <c r="C71" s="46"/>
    </row>
    <row r="72" ht="14.25" customHeight="1">
      <c r="C72" s="46"/>
    </row>
    <row r="73" ht="14.25" customHeight="1">
      <c r="C73" s="46"/>
    </row>
    <row r="74" ht="14.25" customHeight="1">
      <c r="C74" s="46"/>
    </row>
    <row r="75" ht="14.25" customHeight="1">
      <c r="C75" s="46"/>
    </row>
  </sheetData>
  <sheetProtection selectLockedCells="1" selectUnlockedCells="1"/>
  <printOptions/>
  <pageMargins left="0.1968503937007874" right="0.1968503937007874" top="0.3937007874015748" bottom="0.3937007874015748" header="0" footer="0"/>
  <pageSetup horizontalDpi="300" verticalDpi="300" orientation="landscape" paperSize="9"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H75"/>
  <sheetViews>
    <sheetView view="pageBreakPreview" zoomScaleSheetLayoutView="100" zoomScalePageLayoutView="0" workbookViewId="0" topLeftCell="A1">
      <selection activeCell="G1" sqref="G1"/>
    </sheetView>
  </sheetViews>
  <sheetFormatPr defaultColWidth="9.00390625" defaultRowHeight="14.25" customHeight="1"/>
  <cols>
    <col min="1" max="1" width="6.875" style="1" customWidth="1"/>
    <col min="2" max="2" width="55.375" style="1" customWidth="1"/>
    <col min="3" max="3" width="14.125" style="1" customWidth="1"/>
    <col min="4" max="4" width="16.875" style="1" bestFit="1" customWidth="1"/>
    <col min="5" max="5" width="8.375" style="1" bestFit="1" customWidth="1"/>
    <col min="6" max="6" width="6.00390625" style="1" bestFit="1" customWidth="1"/>
    <col min="7" max="7" width="15.25390625" style="1" customWidth="1"/>
    <col min="8" max="8" width="14.00390625" style="1" hidden="1" customWidth="1"/>
    <col min="9" max="14" width="9.00390625" style="29" customWidth="1"/>
    <col min="15" max="16384" width="9.125" style="1" customWidth="1"/>
  </cols>
  <sheetData>
    <row r="1" ht="12.75" customHeight="1">
      <c r="G1" s="45" t="s">
        <v>616</v>
      </c>
    </row>
    <row r="2" ht="18.75" customHeight="1">
      <c r="A2" s="30" t="s">
        <v>225</v>
      </c>
    </row>
    <row r="4" spans="1:8" ht="36.75" customHeight="1">
      <c r="A4" s="31" t="s">
        <v>4</v>
      </c>
      <c r="B4" s="32" t="s">
        <v>226</v>
      </c>
      <c r="C4" s="31" t="s">
        <v>227</v>
      </c>
      <c r="D4" s="31" t="s">
        <v>228</v>
      </c>
      <c r="E4" s="31" t="s">
        <v>229</v>
      </c>
      <c r="F4" s="31" t="s">
        <v>230</v>
      </c>
      <c r="G4" s="31" t="s">
        <v>231</v>
      </c>
      <c r="H4" s="172"/>
    </row>
    <row r="5" spans="1:8" ht="15.75" customHeight="1">
      <c r="A5" s="14">
        <v>1</v>
      </c>
      <c r="B5" s="112" t="s">
        <v>232</v>
      </c>
      <c r="C5" s="14">
        <v>1</v>
      </c>
      <c r="D5" s="14">
        <v>4</v>
      </c>
      <c r="E5" s="14">
        <v>1</v>
      </c>
      <c r="F5" s="14" t="s">
        <v>233</v>
      </c>
      <c r="G5" s="14"/>
      <c r="H5" s="173"/>
    </row>
    <row r="6" spans="1:8" ht="15.75" customHeight="1">
      <c r="A6" s="14">
        <v>2</v>
      </c>
      <c r="B6" s="112" t="s">
        <v>234</v>
      </c>
      <c r="C6" s="14">
        <v>1</v>
      </c>
      <c r="D6" s="14">
        <v>4</v>
      </c>
      <c r="E6" s="14">
        <v>1</v>
      </c>
      <c r="F6" s="14" t="s">
        <v>233</v>
      </c>
      <c r="G6" s="14"/>
      <c r="H6" s="173"/>
    </row>
    <row r="7" spans="1:8" ht="15.75">
      <c r="A7" s="14">
        <v>3</v>
      </c>
      <c r="B7" s="112" t="s">
        <v>235</v>
      </c>
      <c r="C7" s="14">
        <v>1</v>
      </c>
      <c r="D7" s="14">
        <v>4</v>
      </c>
      <c r="E7" s="14">
        <v>1</v>
      </c>
      <c r="F7" s="14" t="s">
        <v>233</v>
      </c>
      <c r="G7" s="14">
        <v>1</v>
      </c>
      <c r="H7" s="173"/>
    </row>
    <row r="8" spans="1:8" ht="15.75">
      <c r="A8" s="14">
        <v>4</v>
      </c>
      <c r="B8" s="112" t="s">
        <v>236</v>
      </c>
      <c r="C8" s="14">
        <v>1</v>
      </c>
      <c r="D8" s="14">
        <v>4</v>
      </c>
      <c r="E8" s="14">
        <v>1</v>
      </c>
      <c r="F8" s="14" t="s">
        <v>233</v>
      </c>
      <c r="G8" s="14">
        <v>1</v>
      </c>
      <c r="H8" s="173"/>
    </row>
    <row r="9" spans="1:8" ht="15.75">
      <c r="A9" s="33">
        <v>5</v>
      </c>
      <c r="B9" s="113" t="s">
        <v>237</v>
      </c>
      <c r="C9" s="33">
        <v>1</v>
      </c>
      <c r="D9" s="33">
        <v>4</v>
      </c>
      <c r="E9" s="33">
        <v>1</v>
      </c>
      <c r="F9" s="33" t="s">
        <v>233</v>
      </c>
      <c r="G9" s="33">
        <v>1</v>
      </c>
      <c r="H9" s="174"/>
    </row>
    <row r="68" ht="14.25" customHeight="1">
      <c r="C68" s="45"/>
    </row>
    <row r="69" ht="14.25" customHeight="1">
      <c r="C69" s="45"/>
    </row>
    <row r="70" ht="14.25" customHeight="1">
      <c r="C70" s="45"/>
    </row>
    <row r="71" ht="14.25" customHeight="1">
      <c r="C71" s="45"/>
    </row>
    <row r="72" ht="14.25" customHeight="1">
      <c r="C72" s="45"/>
    </row>
    <row r="73" ht="14.25" customHeight="1">
      <c r="C73" s="45"/>
    </row>
    <row r="74" ht="14.25" customHeight="1">
      <c r="C74" s="45"/>
    </row>
    <row r="75" ht="14.25" customHeight="1">
      <c r="C75" s="45"/>
    </row>
  </sheetData>
  <sheetProtection selectLockedCells="1" selectUnlockedCells="1"/>
  <printOptions/>
  <pageMargins left="0.1968503937007874" right="0.1968503937007874" top="0.3937007874015748" bottom="0.3937007874015748" header="0" footer="0"/>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K75"/>
  <sheetViews>
    <sheetView view="pageBreakPreview" zoomScaleSheetLayoutView="100" zoomScalePageLayoutView="0" workbookViewId="0" topLeftCell="A1">
      <selection activeCell="G1" sqref="G1"/>
    </sheetView>
  </sheetViews>
  <sheetFormatPr defaultColWidth="9.00390625" defaultRowHeight="14.25" customHeight="1"/>
  <cols>
    <col min="1" max="1" width="7.75390625" style="1" customWidth="1"/>
    <col min="2" max="2" width="14.625" style="1" bestFit="1" customWidth="1"/>
    <col min="3" max="3" width="19.375" style="1" bestFit="1" customWidth="1"/>
    <col min="4" max="4" width="19.00390625" style="20" bestFit="1" customWidth="1"/>
    <col min="5" max="5" width="6.25390625" style="1" bestFit="1" customWidth="1"/>
    <col min="6" max="6" width="13.25390625" style="1" bestFit="1" customWidth="1"/>
    <col min="7" max="7" width="19.375" style="1" customWidth="1"/>
    <col min="8" max="8" width="13.125" style="1" hidden="1" customWidth="1"/>
    <col min="9" max="16384" width="9.125" style="1" customWidth="1"/>
  </cols>
  <sheetData>
    <row r="1" spans="1:8" ht="14.25" customHeight="1">
      <c r="A1" s="114"/>
      <c r="B1" s="114"/>
      <c r="C1" s="114"/>
      <c r="D1" s="115"/>
      <c r="E1" s="114"/>
      <c r="F1" s="114"/>
      <c r="G1" s="139" t="s">
        <v>616</v>
      </c>
      <c r="H1" s="114"/>
    </row>
    <row r="2" spans="1:8" ht="36.75" customHeight="1">
      <c r="A2" s="195" t="s">
        <v>612</v>
      </c>
      <c r="B2" s="195"/>
      <c r="C2" s="195"/>
      <c r="D2" s="195"/>
      <c r="E2" s="195"/>
      <c r="F2" s="195"/>
      <c r="G2" s="195"/>
      <c r="H2" s="195"/>
    </row>
    <row r="4" spans="1:8" s="25" customFormat="1" ht="54.75" customHeight="1">
      <c r="A4" s="23" t="s">
        <v>4</v>
      </c>
      <c r="B4" s="23" t="s">
        <v>238</v>
      </c>
      <c r="C4" s="21" t="s">
        <v>226</v>
      </c>
      <c r="D4" s="24" t="s">
        <v>239</v>
      </c>
      <c r="E4" s="23" t="s">
        <v>240</v>
      </c>
      <c r="F4" s="23" t="s">
        <v>229</v>
      </c>
      <c r="G4" s="23" t="s">
        <v>230</v>
      </c>
      <c r="H4" s="175"/>
    </row>
    <row r="5" spans="1:8" ht="15.75" customHeight="1">
      <c r="A5" s="26">
        <v>1</v>
      </c>
      <c r="B5" s="26">
        <v>37</v>
      </c>
      <c r="C5" s="27" t="s">
        <v>241</v>
      </c>
      <c r="D5" s="28" t="s">
        <v>242</v>
      </c>
      <c r="E5" s="26"/>
      <c r="F5" s="26" t="s">
        <v>243</v>
      </c>
      <c r="G5" s="26" t="s">
        <v>244</v>
      </c>
      <c r="H5" s="176"/>
    </row>
    <row r="6" spans="1:8" ht="15.75" customHeight="1">
      <c r="A6" s="26">
        <v>2</v>
      </c>
      <c r="B6" s="26">
        <v>34</v>
      </c>
      <c r="C6" s="27" t="s">
        <v>245</v>
      </c>
      <c r="D6" s="28" t="s">
        <v>246</v>
      </c>
      <c r="E6" s="26" t="s">
        <v>243</v>
      </c>
      <c r="F6" s="26"/>
      <c r="G6" s="26" t="s">
        <v>247</v>
      </c>
      <c r="H6" s="176"/>
    </row>
    <row r="7" spans="1:8" ht="15.75" customHeight="1">
      <c r="A7" s="26">
        <v>3</v>
      </c>
      <c r="B7" s="26">
        <v>5</v>
      </c>
      <c r="C7" s="27" t="s">
        <v>248</v>
      </c>
      <c r="D7" s="28" t="s">
        <v>249</v>
      </c>
      <c r="E7" s="26" t="s">
        <v>243</v>
      </c>
      <c r="F7" s="26"/>
      <c r="G7" s="26" t="s">
        <v>244</v>
      </c>
      <c r="H7" s="176"/>
    </row>
    <row r="8" spans="1:8" ht="15.75" customHeight="1">
      <c r="A8" s="26">
        <v>4</v>
      </c>
      <c r="B8" s="26">
        <v>26</v>
      </c>
      <c r="C8" s="27" t="s">
        <v>250</v>
      </c>
      <c r="D8" s="28" t="s">
        <v>251</v>
      </c>
      <c r="E8" s="26" t="s">
        <v>243</v>
      </c>
      <c r="F8" s="26" t="s">
        <v>243</v>
      </c>
      <c r="G8" s="26" t="s">
        <v>244</v>
      </c>
      <c r="H8" s="176"/>
    </row>
    <row r="9" spans="1:8" ht="15.75" customHeight="1">
      <c r="A9" s="26">
        <v>5</v>
      </c>
      <c r="B9" s="26">
        <v>39</v>
      </c>
      <c r="C9" s="27" t="s">
        <v>252</v>
      </c>
      <c r="D9" s="28" t="s">
        <v>253</v>
      </c>
      <c r="E9" s="26" t="s">
        <v>243</v>
      </c>
      <c r="F9" s="26" t="s">
        <v>243</v>
      </c>
      <c r="G9" s="26" t="s">
        <v>254</v>
      </c>
      <c r="H9" s="176"/>
    </row>
    <row r="10" spans="1:8" ht="15.75" customHeight="1">
      <c r="A10" s="26">
        <v>6</v>
      </c>
      <c r="B10" s="26">
        <v>53</v>
      </c>
      <c r="C10" s="27" t="s">
        <v>255</v>
      </c>
      <c r="D10" s="28" t="s">
        <v>253</v>
      </c>
      <c r="E10" s="26"/>
      <c r="F10" s="26" t="s">
        <v>243</v>
      </c>
      <c r="G10" s="26" t="s">
        <v>244</v>
      </c>
      <c r="H10" s="176"/>
    </row>
    <row r="11" spans="1:8" ht="15.75" customHeight="1">
      <c r="A11" s="26">
        <v>7</v>
      </c>
      <c r="B11" s="26">
        <v>75</v>
      </c>
      <c r="C11" s="27" t="s">
        <v>256</v>
      </c>
      <c r="D11" s="28" t="s">
        <v>253</v>
      </c>
      <c r="E11" s="26" t="s">
        <v>243</v>
      </c>
      <c r="F11" s="26"/>
      <c r="G11" s="26" t="s">
        <v>257</v>
      </c>
      <c r="H11" s="176"/>
    </row>
    <row r="12" spans="1:8" ht="15.75" customHeight="1">
      <c r="A12" s="26">
        <v>8</v>
      </c>
      <c r="B12" s="26">
        <v>92</v>
      </c>
      <c r="C12" s="27" t="s">
        <v>258</v>
      </c>
      <c r="D12" s="28" t="s">
        <v>259</v>
      </c>
      <c r="E12" s="26"/>
      <c r="F12" s="26" t="s">
        <v>243</v>
      </c>
      <c r="G12" s="26" t="s">
        <v>244</v>
      </c>
      <c r="H12" s="176"/>
    </row>
    <row r="13" spans="1:8" ht="15.75" customHeight="1">
      <c r="A13" s="26">
        <v>9</v>
      </c>
      <c r="B13" s="26">
        <v>99</v>
      </c>
      <c r="C13" s="27" t="s">
        <v>260</v>
      </c>
      <c r="D13" s="28" t="s">
        <v>249</v>
      </c>
      <c r="E13" s="26" t="s">
        <v>243</v>
      </c>
      <c r="F13" s="26"/>
      <c r="G13" s="26" t="s">
        <v>257</v>
      </c>
      <c r="H13" s="176"/>
    </row>
    <row r="14" spans="1:8" ht="15.75" customHeight="1">
      <c r="A14" s="26">
        <v>10</v>
      </c>
      <c r="B14" s="26">
        <v>104</v>
      </c>
      <c r="C14" s="27" t="s">
        <v>261</v>
      </c>
      <c r="D14" s="28" t="s">
        <v>253</v>
      </c>
      <c r="E14" s="26"/>
      <c r="F14" s="26" t="s">
        <v>243</v>
      </c>
      <c r="G14" s="26" t="s">
        <v>244</v>
      </c>
      <c r="H14" s="176"/>
    </row>
    <row r="15" spans="1:8" ht="15.75" customHeight="1">
      <c r="A15" s="26">
        <v>11</v>
      </c>
      <c r="B15" s="26">
        <v>1</v>
      </c>
      <c r="C15" s="27" t="s">
        <v>262</v>
      </c>
      <c r="D15" s="28" t="s">
        <v>263</v>
      </c>
      <c r="E15" s="26"/>
      <c r="F15" s="26" t="s">
        <v>243</v>
      </c>
      <c r="G15" s="26" t="s">
        <v>244</v>
      </c>
      <c r="H15" s="176"/>
    </row>
    <row r="16" spans="1:8" ht="15.75" customHeight="1">
      <c r="A16" s="26">
        <v>12</v>
      </c>
      <c r="B16" s="26">
        <v>28</v>
      </c>
      <c r="C16" s="27" t="s">
        <v>264</v>
      </c>
      <c r="D16" s="28" t="s">
        <v>265</v>
      </c>
      <c r="E16" s="26" t="s">
        <v>243</v>
      </c>
      <c r="F16" s="26"/>
      <c r="G16" s="26" t="s">
        <v>254</v>
      </c>
      <c r="H16" s="176"/>
    </row>
    <row r="17" spans="1:8" ht="15.75" customHeight="1">
      <c r="A17" s="26">
        <v>13</v>
      </c>
      <c r="B17" s="26">
        <v>123</v>
      </c>
      <c r="C17" s="27" t="s">
        <v>266</v>
      </c>
      <c r="D17" s="28" t="s">
        <v>267</v>
      </c>
      <c r="E17" s="26"/>
      <c r="F17" s="26"/>
      <c r="G17" s="26" t="s">
        <v>244</v>
      </c>
      <c r="H17" s="176"/>
    </row>
    <row r="18" spans="1:8" ht="15.75" customHeight="1">
      <c r="A18" s="26">
        <v>14</v>
      </c>
      <c r="B18" s="26">
        <v>97</v>
      </c>
      <c r="C18" s="27" t="s">
        <v>268</v>
      </c>
      <c r="D18" s="28" t="s">
        <v>249</v>
      </c>
      <c r="E18" s="26" t="s">
        <v>243</v>
      </c>
      <c r="F18" s="26"/>
      <c r="G18" s="26" t="s">
        <v>257</v>
      </c>
      <c r="H18" s="176"/>
    </row>
    <row r="19" spans="1:8" ht="15.75" customHeight="1">
      <c r="A19" s="136"/>
      <c r="B19" s="136"/>
      <c r="C19" s="137"/>
      <c r="D19" s="138"/>
      <c r="E19" s="136"/>
      <c r="F19" s="136"/>
      <c r="G19" s="136"/>
      <c r="H19" s="139"/>
    </row>
    <row r="20" spans="1:11" ht="15.75" customHeight="1">
      <c r="A20" s="139"/>
      <c r="B20" s="139"/>
      <c r="C20" s="114"/>
      <c r="D20" s="115"/>
      <c r="E20" s="139"/>
      <c r="F20" s="139"/>
      <c r="G20" s="139"/>
      <c r="H20" s="139"/>
      <c r="K20" s="177"/>
    </row>
    <row r="21" spans="1:8" ht="15.75" customHeight="1">
      <c r="A21" s="139"/>
      <c r="B21" s="139"/>
      <c r="C21" s="114"/>
      <c r="D21" s="115"/>
      <c r="E21" s="139"/>
      <c r="F21" s="139"/>
      <c r="G21" s="139"/>
      <c r="H21" s="139"/>
    </row>
    <row r="68" ht="14.25" customHeight="1">
      <c r="C68" s="45"/>
    </row>
    <row r="69" ht="14.25" customHeight="1">
      <c r="C69" s="45"/>
    </row>
    <row r="70" ht="14.25" customHeight="1">
      <c r="C70" s="45"/>
    </row>
    <row r="71" ht="14.25" customHeight="1">
      <c r="C71" s="45"/>
    </row>
    <row r="72" ht="14.25" customHeight="1">
      <c r="C72" s="45"/>
    </row>
    <row r="73" ht="14.25" customHeight="1">
      <c r="C73" s="45"/>
    </row>
    <row r="74" ht="14.25" customHeight="1">
      <c r="C74" s="45"/>
    </row>
    <row r="75" ht="14.25" customHeight="1">
      <c r="C75" s="45"/>
    </row>
  </sheetData>
  <sheetProtection selectLockedCells="1" selectUnlockedCells="1"/>
  <mergeCells count="1">
    <mergeCell ref="A2:H2"/>
  </mergeCells>
  <printOptions/>
  <pageMargins left="0.1968503937007874" right="0.1968503937007874" top="0.3937007874015748"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144"/>
  <sheetViews>
    <sheetView tabSelected="1" view="pageBreakPreview" zoomScaleSheetLayoutView="100" zoomScalePageLayoutView="0" workbookViewId="0" topLeftCell="A1">
      <selection activeCell="B13" sqref="B13"/>
    </sheetView>
  </sheetViews>
  <sheetFormatPr defaultColWidth="9.00390625" defaultRowHeight="12.75"/>
  <cols>
    <col min="1" max="1" width="9.125" style="19" customWidth="1"/>
    <col min="2" max="2" width="61.25390625" style="20" customWidth="1"/>
    <col min="3" max="3" width="15.375" style="45" customWidth="1"/>
    <col min="4" max="4" width="16.625" style="45" customWidth="1"/>
    <col min="5" max="5" width="11.125" style="1" customWidth="1"/>
    <col min="6" max="6" width="14.00390625" style="1" customWidth="1"/>
    <col min="7" max="16384" width="9.125" style="1" customWidth="1"/>
  </cols>
  <sheetData>
    <row r="1" ht="12.75">
      <c r="D1" s="45" t="s">
        <v>616</v>
      </c>
    </row>
    <row r="2" spans="1:5" ht="32.25" customHeight="1">
      <c r="A2" s="197" t="s">
        <v>605</v>
      </c>
      <c r="B2" s="197"/>
      <c r="C2" s="197"/>
      <c r="D2" s="197"/>
      <c r="E2" s="117"/>
    </row>
    <row r="3" spans="1:5" ht="15.75">
      <c r="A3" s="17"/>
      <c r="B3" s="18"/>
      <c r="C3" s="116"/>
      <c r="D3" s="116"/>
      <c r="E3" s="18"/>
    </row>
    <row r="4" ht="12.75">
      <c r="D4" s="129"/>
    </row>
    <row r="6" spans="1:4" s="15" customFormat="1" ht="15.75">
      <c r="A6" s="118" t="s">
        <v>269</v>
      </c>
      <c r="B6" s="119" t="s">
        <v>270</v>
      </c>
      <c r="C6" s="119" t="s">
        <v>271</v>
      </c>
      <c r="D6" s="119" t="s">
        <v>272</v>
      </c>
    </row>
    <row r="7" spans="1:4" ht="15.75">
      <c r="A7" s="120" t="s">
        <v>273</v>
      </c>
      <c r="B7" s="123" t="s">
        <v>274</v>
      </c>
      <c r="C7" s="124">
        <v>1</v>
      </c>
      <c r="D7" s="125">
        <v>24</v>
      </c>
    </row>
    <row r="8" spans="1:4" ht="15.75">
      <c r="A8" s="120" t="s">
        <v>275</v>
      </c>
      <c r="B8" s="123" t="s">
        <v>276</v>
      </c>
      <c r="C8" s="126">
        <v>2</v>
      </c>
      <c r="D8" s="125">
        <v>7</v>
      </c>
    </row>
    <row r="9" spans="1:4" ht="15.75">
      <c r="A9" s="120" t="s">
        <v>277</v>
      </c>
      <c r="B9" s="123" t="s">
        <v>278</v>
      </c>
      <c r="C9" s="124">
        <v>3</v>
      </c>
      <c r="D9" s="125">
        <v>6</v>
      </c>
    </row>
    <row r="10" spans="1:4" ht="15.75">
      <c r="A10" s="120" t="s">
        <v>279</v>
      </c>
      <c r="B10" s="123" t="s">
        <v>280</v>
      </c>
      <c r="C10" s="124">
        <v>4</v>
      </c>
      <c r="D10" s="125">
        <v>5</v>
      </c>
    </row>
    <row r="11" spans="1:4" ht="15.75">
      <c r="A11" s="120" t="s">
        <v>281</v>
      </c>
      <c r="B11" s="123" t="s">
        <v>282</v>
      </c>
      <c r="C11" s="124">
        <v>5</v>
      </c>
      <c r="D11" s="125">
        <v>63</v>
      </c>
    </row>
    <row r="12" spans="1:4" ht="15.75">
      <c r="A12" s="120" t="s">
        <v>283</v>
      </c>
      <c r="B12" s="123" t="s">
        <v>284</v>
      </c>
      <c r="C12" s="124">
        <v>6</v>
      </c>
      <c r="D12" s="125">
        <v>5</v>
      </c>
    </row>
    <row r="13" spans="1:4" ht="15.75">
      <c r="A13" s="120" t="s">
        <v>285</v>
      </c>
      <c r="B13" s="123" t="s">
        <v>286</v>
      </c>
      <c r="C13" s="124">
        <v>7</v>
      </c>
      <c r="D13" s="125">
        <v>20</v>
      </c>
    </row>
    <row r="14" spans="1:4" ht="15.75">
      <c r="A14" s="120" t="s">
        <v>287</v>
      </c>
      <c r="B14" s="123" t="s">
        <v>288</v>
      </c>
      <c r="C14" s="124">
        <v>8</v>
      </c>
      <c r="D14" s="125">
        <v>4</v>
      </c>
    </row>
    <row r="15" spans="1:4" ht="15.75">
      <c r="A15" s="120" t="s">
        <v>289</v>
      </c>
      <c r="B15" s="123" t="s">
        <v>290</v>
      </c>
      <c r="C15" s="124">
        <v>9</v>
      </c>
      <c r="D15" s="125">
        <v>1</v>
      </c>
    </row>
    <row r="16" spans="1:4" ht="15.75">
      <c r="A16" s="120" t="s">
        <v>291</v>
      </c>
      <c r="B16" s="123" t="s">
        <v>292</v>
      </c>
      <c r="C16" s="124">
        <v>10</v>
      </c>
      <c r="D16" s="125">
        <v>4</v>
      </c>
    </row>
    <row r="17" spans="1:4" ht="15.75">
      <c r="A17" s="120" t="s">
        <v>293</v>
      </c>
      <c r="B17" s="123" t="s">
        <v>294</v>
      </c>
      <c r="C17" s="124">
        <v>11</v>
      </c>
      <c r="D17" s="125">
        <v>25</v>
      </c>
    </row>
    <row r="18" spans="1:4" ht="15.75">
      <c r="A18" s="120" t="s">
        <v>295</v>
      </c>
      <c r="B18" s="123" t="s">
        <v>296</v>
      </c>
      <c r="C18" s="124">
        <v>12</v>
      </c>
      <c r="D18" s="125">
        <v>7</v>
      </c>
    </row>
    <row r="19" spans="1:4" ht="15.75">
      <c r="A19" s="120" t="s">
        <v>297</v>
      </c>
      <c r="B19" s="123" t="s">
        <v>298</v>
      </c>
      <c r="C19" s="124">
        <v>13</v>
      </c>
      <c r="D19" s="125">
        <v>22</v>
      </c>
    </row>
    <row r="20" spans="1:4" ht="15.75">
      <c r="A20" s="120" t="s">
        <v>299</v>
      </c>
      <c r="B20" s="123" t="s">
        <v>300</v>
      </c>
      <c r="C20" s="124">
        <v>14</v>
      </c>
      <c r="D20" s="125">
        <v>12</v>
      </c>
    </row>
    <row r="21" spans="1:4" ht="15.75">
      <c r="A21" s="120" t="s">
        <v>301</v>
      </c>
      <c r="B21" s="123" t="s">
        <v>302</v>
      </c>
      <c r="C21" s="124">
        <v>15</v>
      </c>
      <c r="D21" s="125">
        <v>25</v>
      </c>
    </row>
    <row r="22" spans="1:4" ht="15.75">
      <c r="A22" s="120" t="s">
        <v>303</v>
      </c>
      <c r="B22" s="123" t="s">
        <v>304</v>
      </c>
      <c r="C22" s="124">
        <v>16</v>
      </c>
      <c r="D22" s="125">
        <v>13</v>
      </c>
    </row>
    <row r="23" spans="1:4" ht="15.75">
      <c r="A23" s="120" t="s">
        <v>305</v>
      </c>
      <c r="B23" s="123" t="s">
        <v>306</v>
      </c>
      <c r="C23" s="124">
        <v>17</v>
      </c>
      <c r="D23" s="125">
        <v>39</v>
      </c>
    </row>
    <row r="24" spans="1:4" ht="15.75">
      <c r="A24" s="120" t="s">
        <v>307</v>
      </c>
      <c r="B24" s="123" t="s">
        <v>308</v>
      </c>
      <c r="C24" s="124">
        <v>18</v>
      </c>
      <c r="D24" s="125">
        <v>10</v>
      </c>
    </row>
    <row r="25" spans="1:4" ht="15.75">
      <c r="A25" s="120" t="s">
        <v>309</v>
      </c>
      <c r="B25" s="123" t="s">
        <v>310</v>
      </c>
      <c r="C25" s="124">
        <v>19</v>
      </c>
      <c r="D25" s="125">
        <v>8</v>
      </c>
    </row>
    <row r="26" spans="1:4" ht="15.75">
      <c r="A26" s="120" t="s">
        <v>311</v>
      </c>
      <c r="B26" s="123" t="s">
        <v>312</v>
      </c>
      <c r="C26" s="124">
        <v>20</v>
      </c>
      <c r="D26" s="125">
        <v>7</v>
      </c>
    </row>
    <row r="27" spans="1:4" ht="15.75">
      <c r="A27" s="120" t="s">
        <v>313</v>
      </c>
      <c r="B27" s="123" t="s">
        <v>314</v>
      </c>
      <c r="C27" s="124">
        <v>21</v>
      </c>
      <c r="D27" s="125">
        <v>5</v>
      </c>
    </row>
    <row r="28" spans="1:4" ht="15.75">
      <c r="A28" s="120" t="s">
        <v>315</v>
      </c>
      <c r="B28" s="123" t="s">
        <v>316</v>
      </c>
      <c r="C28" s="124">
        <v>22</v>
      </c>
      <c r="D28" s="125">
        <v>8</v>
      </c>
    </row>
    <row r="29" spans="1:4" ht="15.75">
      <c r="A29" s="120" t="s">
        <v>317</v>
      </c>
      <c r="B29" s="123" t="s">
        <v>318</v>
      </c>
      <c r="C29" s="124">
        <v>23</v>
      </c>
      <c r="D29" s="125">
        <v>14</v>
      </c>
    </row>
    <row r="30" spans="1:4" ht="15.75">
      <c r="A30" s="120" t="s">
        <v>319</v>
      </c>
      <c r="B30" s="123" t="s">
        <v>320</v>
      </c>
      <c r="C30" s="124">
        <v>24</v>
      </c>
      <c r="D30" s="125">
        <v>1</v>
      </c>
    </row>
    <row r="31" spans="1:4" ht="15.75">
      <c r="A31" s="120" t="s">
        <v>321</v>
      </c>
      <c r="B31" s="123" t="s">
        <v>322</v>
      </c>
      <c r="C31" s="124">
        <v>25</v>
      </c>
      <c r="D31" s="125">
        <v>51</v>
      </c>
    </row>
    <row r="32" spans="1:4" ht="15.75">
      <c r="A32" s="120" t="s">
        <v>323</v>
      </c>
      <c r="B32" s="123" t="s">
        <v>324</v>
      </c>
      <c r="C32" s="124">
        <v>26</v>
      </c>
      <c r="D32" s="125">
        <v>11</v>
      </c>
    </row>
    <row r="33" spans="1:4" ht="15.75">
      <c r="A33" s="120" t="s">
        <v>325</v>
      </c>
      <c r="B33" s="123" t="s">
        <v>326</v>
      </c>
      <c r="C33" s="124">
        <v>27</v>
      </c>
      <c r="D33" s="125">
        <v>6</v>
      </c>
    </row>
    <row r="34" spans="1:4" ht="15.75">
      <c r="A34" s="120" t="s">
        <v>327</v>
      </c>
      <c r="B34" s="123" t="s">
        <v>328</v>
      </c>
      <c r="C34" s="124">
        <v>28</v>
      </c>
      <c r="D34" s="125">
        <v>16</v>
      </c>
    </row>
    <row r="35" spans="1:4" ht="15.75">
      <c r="A35" s="120" t="s">
        <v>329</v>
      </c>
      <c r="B35" s="123" t="s">
        <v>330</v>
      </c>
      <c r="C35" s="124">
        <v>29</v>
      </c>
      <c r="D35" s="125">
        <v>33</v>
      </c>
    </row>
    <row r="36" spans="1:4" ht="15.75">
      <c r="A36" s="120" t="s">
        <v>331</v>
      </c>
      <c r="B36" s="123" t="s">
        <v>332</v>
      </c>
      <c r="C36" s="124">
        <v>30</v>
      </c>
      <c r="D36" s="125">
        <v>12</v>
      </c>
    </row>
    <row r="37" spans="1:4" ht="15.75">
      <c r="A37" s="120" t="s">
        <v>333</v>
      </c>
      <c r="B37" s="123" t="s">
        <v>334</v>
      </c>
      <c r="C37" s="124">
        <v>31</v>
      </c>
      <c r="D37" s="125">
        <v>4</v>
      </c>
    </row>
    <row r="38" spans="1:4" ht="15.75">
      <c r="A38" s="120" t="s">
        <v>335</v>
      </c>
      <c r="B38" s="123" t="s">
        <v>336</v>
      </c>
      <c r="C38" s="124">
        <v>32</v>
      </c>
      <c r="D38" s="125">
        <v>30</v>
      </c>
    </row>
    <row r="39" spans="1:4" ht="15.75">
      <c r="A39" s="120" t="s">
        <v>337</v>
      </c>
      <c r="B39" s="123" t="s">
        <v>338</v>
      </c>
      <c r="C39" s="124">
        <v>33</v>
      </c>
      <c r="D39" s="125">
        <v>24</v>
      </c>
    </row>
    <row r="40" spans="1:4" ht="15.75">
      <c r="A40" s="120" t="s">
        <v>339</v>
      </c>
      <c r="B40" s="123" t="s">
        <v>340</v>
      </c>
      <c r="C40" s="124">
        <v>34</v>
      </c>
      <c r="D40" s="125">
        <v>4</v>
      </c>
    </row>
    <row r="41" spans="1:4" ht="15.75">
      <c r="A41" s="120" t="s">
        <v>341</v>
      </c>
      <c r="B41" s="123" t="s">
        <v>342</v>
      </c>
      <c r="C41" s="124">
        <v>35</v>
      </c>
      <c r="D41" s="125">
        <v>2</v>
      </c>
    </row>
    <row r="42" spans="1:4" ht="15.75">
      <c r="A42" s="120" t="s">
        <v>343</v>
      </c>
      <c r="B42" s="123" t="s">
        <v>344</v>
      </c>
      <c r="C42" s="124">
        <v>36</v>
      </c>
      <c r="D42" s="125">
        <v>11</v>
      </c>
    </row>
    <row r="43" spans="1:4" ht="15.75">
      <c r="A43" s="120" t="s">
        <v>345</v>
      </c>
      <c r="B43" s="123" t="s">
        <v>346</v>
      </c>
      <c r="C43" s="124">
        <v>37</v>
      </c>
      <c r="D43" s="125">
        <v>25</v>
      </c>
    </row>
    <row r="44" spans="1:4" ht="15.75">
      <c r="A44" s="120" t="s">
        <v>347</v>
      </c>
      <c r="B44" s="123" t="s">
        <v>348</v>
      </c>
      <c r="C44" s="124">
        <v>38</v>
      </c>
      <c r="D44" s="125">
        <v>3</v>
      </c>
    </row>
    <row r="45" spans="1:4" ht="15.75">
      <c r="A45" s="120" t="s">
        <v>349</v>
      </c>
      <c r="B45" s="123" t="s">
        <v>350</v>
      </c>
      <c r="C45" s="124">
        <v>39</v>
      </c>
      <c r="D45" s="125">
        <v>30</v>
      </c>
    </row>
    <row r="46" spans="1:4" ht="15.75">
      <c r="A46" s="120" t="s">
        <v>351</v>
      </c>
      <c r="B46" s="123" t="s">
        <v>352</v>
      </c>
      <c r="C46" s="124">
        <v>40</v>
      </c>
      <c r="D46" s="125">
        <v>20</v>
      </c>
    </row>
    <row r="47" spans="1:4" ht="15.75">
      <c r="A47" s="120" t="s">
        <v>353</v>
      </c>
      <c r="B47" s="123" t="s">
        <v>354</v>
      </c>
      <c r="C47" s="124">
        <v>41</v>
      </c>
      <c r="D47" s="125">
        <v>4</v>
      </c>
    </row>
    <row r="48" spans="1:4" ht="15.75">
      <c r="A48" s="120" t="s">
        <v>355</v>
      </c>
      <c r="B48" s="123" t="s">
        <v>356</v>
      </c>
      <c r="C48" s="124">
        <v>42</v>
      </c>
      <c r="D48" s="125">
        <v>14</v>
      </c>
    </row>
    <row r="49" spans="1:4" ht="15.75">
      <c r="A49" s="120" t="s">
        <v>357</v>
      </c>
      <c r="B49" s="123" t="s">
        <v>358</v>
      </c>
      <c r="C49" s="124">
        <v>43</v>
      </c>
      <c r="D49" s="125">
        <v>20</v>
      </c>
    </row>
    <row r="50" spans="1:4" ht="15.75">
      <c r="A50" s="120" t="s">
        <v>359</v>
      </c>
      <c r="B50" s="123" t="s">
        <v>360</v>
      </c>
      <c r="C50" s="124">
        <v>44</v>
      </c>
      <c r="D50" s="125">
        <v>7</v>
      </c>
    </row>
    <row r="51" spans="1:4" ht="15.75" customHeight="1">
      <c r="A51" s="120" t="s">
        <v>361</v>
      </c>
      <c r="B51" s="123" t="s">
        <v>362</v>
      </c>
      <c r="C51" s="124">
        <v>45</v>
      </c>
      <c r="D51" s="125">
        <v>46</v>
      </c>
    </row>
    <row r="52" spans="1:4" ht="15.75">
      <c r="A52" s="120" t="s">
        <v>363</v>
      </c>
      <c r="B52" s="123" t="s">
        <v>364</v>
      </c>
      <c r="C52" s="124">
        <v>46</v>
      </c>
      <c r="D52" s="125">
        <v>6</v>
      </c>
    </row>
    <row r="53" spans="1:4" ht="15.75">
      <c r="A53" s="120" t="s">
        <v>365</v>
      </c>
      <c r="B53" s="123" t="s">
        <v>354</v>
      </c>
      <c r="C53" s="124">
        <v>47</v>
      </c>
      <c r="D53" s="125">
        <v>23</v>
      </c>
    </row>
    <row r="54" spans="1:4" ht="15.75">
      <c r="A54" s="120" t="s">
        <v>366</v>
      </c>
      <c r="B54" s="123" t="s">
        <v>367</v>
      </c>
      <c r="C54" s="124">
        <v>48</v>
      </c>
      <c r="D54" s="125">
        <v>7</v>
      </c>
    </row>
    <row r="55" spans="1:4" ht="15.75">
      <c r="A55" s="120" t="s">
        <v>368</v>
      </c>
      <c r="B55" s="123" t="s">
        <v>369</v>
      </c>
      <c r="C55" s="124">
        <v>49</v>
      </c>
      <c r="D55" s="125">
        <v>4</v>
      </c>
    </row>
    <row r="56" spans="1:4" ht="15.75">
      <c r="A56" s="120" t="s">
        <v>370</v>
      </c>
      <c r="B56" s="123" t="s">
        <v>371</v>
      </c>
      <c r="C56" s="124">
        <v>50</v>
      </c>
      <c r="D56" s="125">
        <v>7</v>
      </c>
    </row>
    <row r="57" spans="1:4" ht="15.75">
      <c r="A57" s="120" t="s">
        <v>372</v>
      </c>
      <c r="B57" s="123" t="s">
        <v>373</v>
      </c>
      <c r="C57" s="124">
        <v>51</v>
      </c>
      <c r="D57" s="125">
        <v>55</v>
      </c>
    </row>
    <row r="58" spans="1:4" ht="15.75">
      <c r="A58" s="120" t="s">
        <v>374</v>
      </c>
      <c r="B58" s="123" t="s">
        <v>375</v>
      </c>
      <c r="C58" s="124">
        <v>52</v>
      </c>
      <c r="D58" s="125">
        <v>7</v>
      </c>
    </row>
    <row r="59" spans="1:4" ht="15.75">
      <c r="A59" s="120" t="s">
        <v>376</v>
      </c>
      <c r="B59" s="123" t="s">
        <v>377</v>
      </c>
      <c r="C59" s="124">
        <v>53</v>
      </c>
      <c r="D59" s="125">
        <v>38</v>
      </c>
    </row>
    <row r="60" spans="1:4" ht="15.75">
      <c r="A60" s="120" t="s">
        <v>378</v>
      </c>
      <c r="B60" s="123" t="s">
        <v>379</v>
      </c>
      <c r="C60" s="124">
        <v>54</v>
      </c>
      <c r="D60" s="125">
        <v>9</v>
      </c>
    </row>
    <row r="61" spans="1:4" ht="15.75">
      <c r="A61" s="120" t="s">
        <v>380</v>
      </c>
      <c r="B61" s="123" t="s">
        <v>381</v>
      </c>
      <c r="C61" s="124">
        <v>55</v>
      </c>
      <c r="D61" s="125">
        <v>52</v>
      </c>
    </row>
    <row r="62" spans="1:4" ht="15.75">
      <c r="A62" s="120" t="s">
        <v>382</v>
      </c>
      <c r="B62" s="123" t="s">
        <v>383</v>
      </c>
      <c r="C62" s="124">
        <v>56</v>
      </c>
      <c r="D62" s="125">
        <v>45</v>
      </c>
    </row>
    <row r="63" spans="1:4" ht="15.75">
      <c r="A63" s="120" t="s">
        <v>384</v>
      </c>
      <c r="B63" s="123" t="s">
        <v>385</v>
      </c>
      <c r="C63" s="124">
        <v>57</v>
      </c>
      <c r="D63" s="125">
        <v>34</v>
      </c>
    </row>
    <row r="64" spans="1:4" ht="15.75">
      <c r="A64" s="120" t="s">
        <v>386</v>
      </c>
      <c r="B64" s="123" t="s">
        <v>387</v>
      </c>
      <c r="C64" s="124">
        <v>58</v>
      </c>
      <c r="D64" s="125">
        <v>97</v>
      </c>
    </row>
    <row r="65" spans="1:4" ht="15.75">
      <c r="A65" s="120" t="s">
        <v>388</v>
      </c>
      <c r="B65" s="123" t="s">
        <v>389</v>
      </c>
      <c r="C65" s="124">
        <v>59</v>
      </c>
      <c r="D65" s="125">
        <v>74</v>
      </c>
    </row>
    <row r="66" spans="1:4" ht="15.75">
      <c r="A66" s="120" t="s">
        <v>390</v>
      </c>
      <c r="B66" s="123" t="s">
        <v>391</v>
      </c>
      <c r="C66" s="124">
        <v>60</v>
      </c>
      <c r="D66" s="125">
        <v>19</v>
      </c>
    </row>
    <row r="67" spans="1:4" ht="15.75">
      <c r="A67" s="120" t="s">
        <v>392</v>
      </c>
      <c r="B67" s="123" t="s">
        <v>393</v>
      </c>
      <c r="C67" s="124">
        <v>61</v>
      </c>
      <c r="D67" s="125">
        <v>7</v>
      </c>
    </row>
    <row r="68" spans="1:4" ht="15.75">
      <c r="A68" s="120" t="s">
        <v>394</v>
      </c>
      <c r="B68" s="123" t="s">
        <v>395</v>
      </c>
      <c r="C68" s="124">
        <v>62</v>
      </c>
      <c r="D68" s="125">
        <v>27</v>
      </c>
    </row>
    <row r="69" spans="1:4" ht="15.75">
      <c r="A69" s="120" t="s">
        <v>396</v>
      </c>
      <c r="B69" s="123" t="s">
        <v>397</v>
      </c>
      <c r="C69" s="124">
        <v>63</v>
      </c>
      <c r="D69" s="125">
        <v>11</v>
      </c>
    </row>
    <row r="70" spans="1:4" ht="15.75">
      <c r="A70" s="120" t="s">
        <v>398</v>
      </c>
      <c r="B70" s="123" t="s">
        <v>399</v>
      </c>
      <c r="C70" s="124">
        <v>64</v>
      </c>
      <c r="D70" s="125">
        <v>15</v>
      </c>
    </row>
    <row r="71" spans="1:4" ht="15.75">
      <c r="A71" s="120" t="s">
        <v>400</v>
      </c>
      <c r="B71" s="123" t="s">
        <v>401</v>
      </c>
      <c r="C71" s="124">
        <v>65</v>
      </c>
      <c r="D71" s="125">
        <v>84</v>
      </c>
    </row>
    <row r="72" spans="1:4" ht="15.75">
      <c r="A72" s="120" t="s">
        <v>402</v>
      </c>
      <c r="B72" s="123" t="s">
        <v>403</v>
      </c>
      <c r="C72" s="124">
        <v>66</v>
      </c>
      <c r="D72" s="125">
        <v>81</v>
      </c>
    </row>
    <row r="73" spans="1:4" ht="16.5" customHeight="1">
      <c r="A73" s="120" t="s">
        <v>404</v>
      </c>
      <c r="B73" s="123" t="s">
        <v>405</v>
      </c>
      <c r="C73" s="124">
        <v>67</v>
      </c>
      <c r="D73" s="125">
        <v>76</v>
      </c>
    </row>
    <row r="74" spans="1:4" ht="15.75">
      <c r="A74" s="120" t="s">
        <v>406</v>
      </c>
      <c r="B74" s="123" t="s">
        <v>407</v>
      </c>
      <c r="C74" s="124">
        <v>68</v>
      </c>
      <c r="D74" s="125">
        <v>24</v>
      </c>
    </row>
    <row r="75" spans="1:4" ht="15.75">
      <c r="A75" s="120" t="s">
        <v>408</v>
      </c>
      <c r="B75" s="123" t="s">
        <v>409</v>
      </c>
      <c r="C75" s="124">
        <v>69</v>
      </c>
      <c r="D75" s="125">
        <v>82</v>
      </c>
    </row>
    <row r="76" spans="1:4" ht="15.75">
      <c r="A76" s="120" t="s">
        <v>410</v>
      </c>
      <c r="B76" s="123" t="s">
        <v>411</v>
      </c>
      <c r="C76" s="124">
        <v>70</v>
      </c>
      <c r="D76" s="125">
        <v>24</v>
      </c>
    </row>
    <row r="77" spans="1:4" ht="15.75">
      <c r="A77" s="120" t="s">
        <v>412</v>
      </c>
      <c r="B77" s="123" t="s">
        <v>413</v>
      </c>
      <c r="C77" s="124">
        <v>71</v>
      </c>
      <c r="D77" s="125">
        <v>4</v>
      </c>
    </row>
    <row r="78" spans="1:4" ht="15.75">
      <c r="A78" s="120" t="s">
        <v>414</v>
      </c>
      <c r="B78" s="123" t="s">
        <v>415</v>
      </c>
      <c r="C78" s="124">
        <v>72</v>
      </c>
      <c r="D78" s="125">
        <v>9</v>
      </c>
    </row>
    <row r="79" spans="1:4" ht="15.75">
      <c r="A79" s="120" t="s">
        <v>416</v>
      </c>
      <c r="B79" s="123" t="s">
        <v>417</v>
      </c>
      <c r="C79" s="124">
        <v>73</v>
      </c>
      <c r="D79" s="125">
        <v>15</v>
      </c>
    </row>
    <row r="80" spans="1:4" ht="15.75">
      <c r="A80" s="120" t="s">
        <v>418</v>
      </c>
      <c r="B80" s="123" t="s">
        <v>419</v>
      </c>
      <c r="C80" s="124">
        <v>74</v>
      </c>
      <c r="D80" s="125">
        <v>5</v>
      </c>
    </row>
    <row r="81" spans="1:4" ht="15.75">
      <c r="A81" s="120" t="s">
        <v>420</v>
      </c>
      <c r="B81" s="123" t="s">
        <v>421</v>
      </c>
      <c r="C81" s="124">
        <v>75</v>
      </c>
      <c r="D81" s="125">
        <v>19</v>
      </c>
    </row>
    <row r="82" spans="1:4" ht="15.75">
      <c r="A82" s="120" t="s">
        <v>422</v>
      </c>
      <c r="B82" s="123" t="s">
        <v>423</v>
      </c>
      <c r="C82" s="124">
        <v>76</v>
      </c>
      <c r="D82" s="125">
        <v>25</v>
      </c>
    </row>
    <row r="83" spans="1:4" ht="15.75">
      <c r="A83" s="120" t="s">
        <v>424</v>
      </c>
      <c r="B83" s="123" t="s">
        <v>425</v>
      </c>
      <c r="C83" s="124">
        <v>77</v>
      </c>
      <c r="D83" s="125">
        <v>7</v>
      </c>
    </row>
    <row r="84" spans="1:4" ht="15.75">
      <c r="A84" s="120" t="s">
        <v>426</v>
      </c>
      <c r="B84" s="123" t="s">
        <v>427</v>
      </c>
      <c r="C84" s="124">
        <v>78</v>
      </c>
      <c r="D84" s="125">
        <v>1</v>
      </c>
    </row>
    <row r="85" spans="1:4" ht="15.75">
      <c r="A85" s="120" t="s">
        <v>428</v>
      </c>
      <c r="B85" s="123" t="s">
        <v>429</v>
      </c>
      <c r="C85" s="124">
        <v>79</v>
      </c>
      <c r="D85" s="125">
        <v>16</v>
      </c>
    </row>
    <row r="86" spans="1:4" ht="15.75">
      <c r="A86" s="120" t="s">
        <v>430</v>
      </c>
      <c r="B86" s="123" t="s">
        <v>431</v>
      </c>
      <c r="C86" s="124">
        <v>80</v>
      </c>
      <c r="D86" s="125">
        <v>45</v>
      </c>
    </row>
    <row r="87" spans="1:4" ht="15.75">
      <c r="A87" s="120" t="s">
        <v>432</v>
      </c>
      <c r="B87" s="123" t="s">
        <v>433</v>
      </c>
      <c r="C87" s="124">
        <v>81</v>
      </c>
      <c r="D87" s="125">
        <v>12</v>
      </c>
    </row>
    <row r="88" spans="1:4" ht="15.75">
      <c r="A88" s="120" t="s">
        <v>434</v>
      </c>
      <c r="B88" s="123" t="s">
        <v>435</v>
      </c>
      <c r="C88" s="124">
        <v>82</v>
      </c>
      <c r="D88" s="125">
        <v>40</v>
      </c>
    </row>
    <row r="89" spans="1:4" ht="15.75">
      <c r="A89" s="120" t="s">
        <v>436</v>
      </c>
      <c r="B89" s="123" t="s">
        <v>437</v>
      </c>
      <c r="C89" s="124">
        <v>83</v>
      </c>
      <c r="D89" s="125">
        <v>39</v>
      </c>
    </row>
    <row r="90" spans="1:4" ht="15.75">
      <c r="A90" s="120" t="s">
        <v>438</v>
      </c>
      <c r="B90" s="123" t="s">
        <v>439</v>
      </c>
      <c r="C90" s="124">
        <v>84</v>
      </c>
      <c r="D90" s="125">
        <v>35</v>
      </c>
    </row>
    <row r="91" spans="1:4" ht="15.75">
      <c r="A91" s="120" t="s">
        <v>440</v>
      </c>
      <c r="B91" s="123" t="s">
        <v>441</v>
      </c>
      <c r="C91" s="124">
        <v>85</v>
      </c>
      <c r="D91" s="125">
        <v>21</v>
      </c>
    </row>
    <row r="92" spans="1:4" ht="15.75">
      <c r="A92" s="120" t="s">
        <v>442</v>
      </c>
      <c r="B92" s="123" t="s">
        <v>443</v>
      </c>
      <c r="C92" s="124">
        <v>86</v>
      </c>
      <c r="D92" s="125">
        <v>68</v>
      </c>
    </row>
    <row r="93" spans="1:4" ht="15.75">
      <c r="A93" s="120" t="s">
        <v>444</v>
      </c>
      <c r="B93" s="123" t="s">
        <v>445</v>
      </c>
      <c r="C93" s="124">
        <v>87</v>
      </c>
      <c r="D93" s="125">
        <v>24</v>
      </c>
    </row>
    <row r="94" spans="1:4" ht="15.75">
      <c r="A94" s="120" t="s">
        <v>446</v>
      </c>
      <c r="B94" s="123" t="s">
        <v>447</v>
      </c>
      <c r="C94" s="124">
        <v>88</v>
      </c>
      <c r="D94" s="125">
        <v>39</v>
      </c>
    </row>
    <row r="95" spans="1:4" ht="15.75">
      <c r="A95" s="120" t="s">
        <v>448</v>
      </c>
      <c r="B95" s="123" t="s">
        <v>449</v>
      </c>
      <c r="C95" s="124">
        <v>89</v>
      </c>
      <c r="D95" s="125">
        <v>19</v>
      </c>
    </row>
    <row r="96" spans="1:4" ht="15.75">
      <c r="A96" s="120" t="s">
        <v>450</v>
      </c>
      <c r="B96" s="123" t="s">
        <v>451</v>
      </c>
      <c r="C96" s="124">
        <v>90</v>
      </c>
      <c r="D96" s="125">
        <v>71</v>
      </c>
    </row>
    <row r="97" spans="1:4" ht="15.75">
      <c r="A97" s="120" t="s">
        <v>452</v>
      </c>
      <c r="B97" s="123" t="s">
        <v>453</v>
      </c>
      <c r="C97" s="124">
        <v>91</v>
      </c>
      <c r="D97" s="125">
        <v>51</v>
      </c>
    </row>
    <row r="98" spans="1:4" ht="15.75">
      <c r="A98" s="120" t="s">
        <v>454</v>
      </c>
      <c r="B98" s="123" t="s">
        <v>455</v>
      </c>
      <c r="C98" s="124">
        <v>92</v>
      </c>
      <c r="D98" s="125">
        <v>44</v>
      </c>
    </row>
    <row r="99" spans="1:4" ht="15.75">
      <c r="A99" s="120" t="s">
        <v>456</v>
      </c>
      <c r="B99" s="123" t="s">
        <v>457</v>
      </c>
      <c r="C99" s="124">
        <v>93</v>
      </c>
      <c r="D99" s="125">
        <v>6</v>
      </c>
    </row>
    <row r="100" spans="1:4" ht="15.75">
      <c r="A100" s="120" t="s">
        <v>458</v>
      </c>
      <c r="B100" s="123" t="s">
        <v>459</v>
      </c>
      <c r="C100" s="124">
        <v>94</v>
      </c>
      <c r="D100" s="125">
        <v>47</v>
      </c>
    </row>
    <row r="101" spans="1:4" ht="15.75">
      <c r="A101" s="120" t="s">
        <v>460</v>
      </c>
      <c r="B101" s="123" t="s">
        <v>461</v>
      </c>
      <c r="C101" s="124">
        <v>95</v>
      </c>
      <c r="D101" s="125">
        <v>14</v>
      </c>
    </row>
    <row r="102" spans="1:4" ht="15.75">
      <c r="A102" s="120" t="s">
        <v>462</v>
      </c>
      <c r="B102" s="123" t="s">
        <v>463</v>
      </c>
      <c r="C102" s="124">
        <v>96</v>
      </c>
      <c r="D102" s="125">
        <v>10</v>
      </c>
    </row>
    <row r="103" spans="1:4" ht="15.75">
      <c r="A103" s="120" t="s">
        <v>464</v>
      </c>
      <c r="B103" s="123" t="s">
        <v>465</v>
      </c>
      <c r="C103" s="124">
        <v>97</v>
      </c>
      <c r="D103" s="125">
        <v>40</v>
      </c>
    </row>
    <row r="104" spans="1:4" ht="15.75">
      <c r="A104" s="120" t="s">
        <v>466</v>
      </c>
      <c r="B104" s="123" t="s">
        <v>467</v>
      </c>
      <c r="C104" s="124">
        <v>98</v>
      </c>
      <c r="D104" s="125">
        <v>4</v>
      </c>
    </row>
    <row r="105" spans="1:4" ht="15.75">
      <c r="A105" s="120" t="s">
        <v>468</v>
      </c>
      <c r="B105" s="123" t="s">
        <v>469</v>
      </c>
      <c r="C105" s="124">
        <v>99</v>
      </c>
      <c r="D105" s="125">
        <v>36</v>
      </c>
    </row>
    <row r="106" spans="1:4" ht="15.75">
      <c r="A106" s="120" t="s">
        <v>470</v>
      </c>
      <c r="B106" s="123" t="s">
        <v>471</v>
      </c>
      <c r="C106" s="124">
        <v>100</v>
      </c>
      <c r="D106" s="125">
        <v>14</v>
      </c>
    </row>
    <row r="107" spans="1:4" ht="15.75">
      <c r="A107" s="120" t="s">
        <v>472</v>
      </c>
      <c r="B107" s="123" t="s">
        <v>473</v>
      </c>
      <c r="C107" s="124">
        <v>101</v>
      </c>
      <c r="D107" s="125">
        <v>6</v>
      </c>
    </row>
    <row r="108" spans="1:4" ht="15.75">
      <c r="A108" s="120" t="s">
        <v>474</v>
      </c>
      <c r="B108" s="123" t="s">
        <v>475</v>
      </c>
      <c r="C108" s="124">
        <v>102</v>
      </c>
      <c r="D108" s="125">
        <v>15</v>
      </c>
    </row>
    <row r="109" spans="1:4" ht="15.75">
      <c r="A109" s="120" t="s">
        <v>476</v>
      </c>
      <c r="B109" s="123" t="s">
        <v>477</v>
      </c>
      <c r="C109" s="124">
        <v>103</v>
      </c>
      <c r="D109" s="125">
        <v>78</v>
      </c>
    </row>
    <row r="110" spans="1:4" ht="15.75">
      <c r="A110" s="120" t="s">
        <v>478</v>
      </c>
      <c r="B110" s="123" t="s">
        <v>479</v>
      </c>
      <c r="C110" s="124">
        <v>104</v>
      </c>
      <c r="D110" s="125">
        <v>27</v>
      </c>
    </row>
    <row r="111" spans="1:4" ht="15.75">
      <c r="A111" s="120" t="s">
        <v>480</v>
      </c>
      <c r="B111" s="123" t="s">
        <v>481</v>
      </c>
      <c r="C111" s="124">
        <v>105</v>
      </c>
      <c r="D111" s="125">
        <v>44</v>
      </c>
    </row>
    <row r="112" spans="1:4" ht="15.75">
      <c r="A112" s="120" t="s">
        <v>482</v>
      </c>
      <c r="B112" s="123" t="s">
        <v>483</v>
      </c>
      <c r="C112" s="124">
        <v>106</v>
      </c>
      <c r="D112" s="125">
        <v>22</v>
      </c>
    </row>
    <row r="113" spans="1:4" ht="15.75">
      <c r="A113" s="120" t="s">
        <v>484</v>
      </c>
      <c r="B113" s="123" t="s">
        <v>485</v>
      </c>
      <c r="C113" s="124">
        <v>107</v>
      </c>
      <c r="D113" s="125">
        <v>45</v>
      </c>
    </row>
    <row r="114" spans="1:4" ht="15.75">
      <c r="A114" s="120" t="s">
        <v>486</v>
      </c>
      <c r="B114" s="123" t="s">
        <v>487</v>
      </c>
      <c r="C114" s="124">
        <v>108</v>
      </c>
      <c r="D114" s="125">
        <v>34</v>
      </c>
    </row>
    <row r="115" spans="1:4" ht="15.75">
      <c r="A115" s="120" t="s">
        <v>488</v>
      </c>
      <c r="B115" s="123" t="s">
        <v>489</v>
      </c>
      <c r="C115" s="124">
        <v>109</v>
      </c>
      <c r="D115" s="125">
        <v>48</v>
      </c>
    </row>
    <row r="116" spans="1:4" ht="15.75">
      <c r="A116" s="120" t="s">
        <v>490</v>
      </c>
      <c r="B116" s="123" t="s">
        <v>491</v>
      </c>
      <c r="C116" s="124">
        <v>110</v>
      </c>
      <c r="D116" s="125">
        <v>14</v>
      </c>
    </row>
    <row r="117" spans="1:4" ht="15.75">
      <c r="A117" s="121" t="s">
        <v>492</v>
      </c>
      <c r="B117" s="123" t="s">
        <v>493</v>
      </c>
      <c r="C117" s="124">
        <v>111</v>
      </c>
      <c r="D117" s="125">
        <v>26</v>
      </c>
    </row>
    <row r="118" spans="1:4" ht="15.75">
      <c r="A118" s="120" t="s">
        <v>494</v>
      </c>
      <c r="B118" s="123" t="s">
        <v>495</v>
      </c>
      <c r="C118" s="124">
        <v>112</v>
      </c>
      <c r="D118" s="125">
        <v>39</v>
      </c>
    </row>
    <row r="119" spans="1:4" ht="15.75">
      <c r="A119" s="120" t="s">
        <v>496</v>
      </c>
      <c r="B119" s="123" t="s">
        <v>497</v>
      </c>
      <c r="C119" s="124">
        <v>113</v>
      </c>
      <c r="D119" s="125">
        <v>7</v>
      </c>
    </row>
    <row r="120" spans="1:4" ht="15.75">
      <c r="A120" s="120" t="s">
        <v>498</v>
      </c>
      <c r="B120" s="123" t="s">
        <v>499</v>
      </c>
      <c r="C120" s="124">
        <v>114</v>
      </c>
      <c r="D120" s="125">
        <v>6</v>
      </c>
    </row>
    <row r="121" spans="1:4" ht="15.75">
      <c r="A121" s="120" t="s">
        <v>500</v>
      </c>
      <c r="B121" s="123" t="s">
        <v>501</v>
      </c>
      <c r="C121" s="124">
        <v>115</v>
      </c>
      <c r="D121" s="125">
        <v>6</v>
      </c>
    </row>
    <row r="122" spans="1:4" ht="15.75">
      <c r="A122" s="120" t="s">
        <v>502</v>
      </c>
      <c r="B122" s="123" t="s">
        <v>503</v>
      </c>
      <c r="C122" s="124">
        <v>116</v>
      </c>
      <c r="D122" s="125">
        <v>4</v>
      </c>
    </row>
    <row r="123" spans="1:4" ht="15.75">
      <c r="A123" s="120" t="s">
        <v>504</v>
      </c>
      <c r="B123" s="123" t="s">
        <v>505</v>
      </c>
      <c r="C123" s="124">
        <v>117</v>
      </c>
      <c r="D123" s="125">
        <v>11</v>
      </c>
    </row>
    <row r="124" spans="1:4" ht="15.75">
      <c r="A124" s="120" t="s">
        <v>506</v>
      </c>
      <c r="B124" s="123" t="s">
        <v>507</v>
      </c>
      <c r="C124" s="124">
        <v>118</v>
      </c>
      <c r="D124" s="125">
        <v>4</v>
      </c>
    </row>
    <row r="125" spans="1:4" ht="15.75">
      <c r="A125" s="120" t="s">
        <v>508</v>
      </c>
      <c r="B125" s="123" t="s">
        <v>509</v>
      </c>
      <c r="C125" s="124">
        <v>119</v>
      </c>
      <c r="D125" s="125">
        <v>11</v>
      </c>
    </row>
    <row r="126" spans="1:4" ht="15.75">
      <c r="A126" s="120" t="s">
        <v>510</v>
      </c>
      <c r="B126" s="123" t="s">
        <v>511</v>
      </c>
      <c r="C126" s="124">
        <v>120</v>
      </c>
      <c r="D126" s="125">
        <v>6</v>
      </c>
    </row>
    <row r="127" spans="1:4" ht="15.75">
      <c r="A127" s="120" t="s">
        <v>512</v>
      </c>
      <c r="B127" s="123" t="s">
        <v>513</v>
      </c>
      <c r="C127" s="124">
        <v>121</v>
      </c>
      <c r="D127" s="125">
        <v>1</v>
      </c>
    </row>
    <row r="128" spans="1:4" ht="15.75">
      <c r="A128" s="120" t="s">
        <v>514</v>
      </c>
      <c r="B128" s="123" t="s">
        <v>515</v>
      </c>
      <c r="C128" s="124">
        <v>122</v>
      </c>
      <c r="D128" s="125">
        <v>3</v>
      </c>
    </row>
    <row r="129" spans="1:4" ht="15.75">
      <c r="A129" s="120" t="s">
        <v>516</v>
      </c>
      <c r="B129" s="123" t="s">
        <v>517</v>
      </c>
      <c r="C129" s="124">
        <v>123</v>
      </c>
      <c r="D129" s="125">
        <v>4</v>
      </c>
    </row>
    <row r="130" spans="1:4" ht="15.75">
      <c r="A130" s="120" t="s">
        <v>518</v>
      </c>
      <c r="B130" s="123" t="s">
        <v>519</v>
      </c>
      <c r="C130" s="124">
        <v>124</v>
      </c>
      <c r="D130" s="125">
        <v>4</v>
      </c>
    </row>
    <row r="131" spans="1:4" ht="15.75">
      <c r="A131" s="120" t="s">
        <v>520</v>
      </c>
      <c r="B131" s="123" t="s">
        <v>521</v>
      </c>
      <c r="C131" s="124">
        <v>125</v>
      </c>
      <c r="D131" s="125">
        <v>2</v>
      </c>
    </row>
    <row r="132" spans="1:4" ht="15.75">
      <c r="A132" s="120" t="s">
        <v>522</v>
      </c>
      <c r="B132" s="123" t="s">
        <v>523</v>
      </c>
      <c r="C132" s="124">
        <v>126</v>
      </c>
      <c r="D132" s="125">
        <v>52</v>
      </c>
    </row>
    <row r="133" spans="1:4" ht="15.75">
      <c r="A133" s="120" t="s">
        <v>524</v>
      </c>
      <c r="B133" s="123" t="s">
        <v>525</v>
      </c>
      <c r="C133" s="124">
        <v>127</v>
      </c>
      <c r="D133" s="125">
        <v>32</v>
      </c>
    </row>
    <row r="134" spans="1:4" ht="15.75">
      <c r="A134" s="120" t="s">
        <v>526</v>
      </c>
      <c r="B134" s="123" t="s">
        <v>527</v>
      </c>
      <c r="C134" s="124">
        <v>128</v>
      </c>
      <c r="D134" s="125">
        <v>31</v>
      </c>
    </row>
    <row r="135" spans="1:4" ht="15.75">
      <c r="A135" s="120" t="s">
        <v>528</v>
      </c>
      <c r="B135" s="123" t="s">
        <v>529</v>
      </c>
      <c r="C135" s="124">
        <v>129</v>
      </c>
      <c r="D135" s="125">
        <v>33</v>
      </c>
    </row>
    <row r="136" spans="1:4" ht="15.75">
      <c r="A136" s="120" t="s">
        <v>530</v>
      </c>
      <c r="B136" s="123" t="s">
        <v>531</v>
      </c>
      <c r="C136" s="124">
        <v>130</v>
      </c>
      <c r="D136" s="125">
        <v>22</v>
      </c>
    </row>
    <row r="137" spans="1:4" ht="15.75">
      <c r="A137" s="120" t="s">
        <v>532</v>
      </c>
      <c r="B137" s="123" t="s">
        <v>533</v>
      </c>
      <c r="C137" s="124">
        <v>131</v>
      </c>
      <c r="D137" s="125">
        <v>36</v>
      </c>
    </row>
    <row r="138" spans="1:4" ht="15.75">
      <c r="A138" s="120" t="s">
        <v>534</v>
      </c>
      <c r="B138" s="123" t="s">
        <v>535</v>
      </c>
      <c r="C138" s="124">
        <v>132</v>
      </c>
      <c r="D138" s="125">
        <v>10</v>
      </c>
    </row>
    <row r="139" spans="1:4" ht="15.75">
      <c r="A139" s="120" t="s">
        <v>536</v>
      </c>
      <c r="B139" s="123" t="s">
        <v>537</v>
      </c>
      <c r="C139" s="124">
        <v>133</v>
      </c>
      <c r="D139" s="125">
        <v>7</v>
      </c>
    </row>
    <row r="140" spans="1:4" ht="15.75">
      <c r="A140" s="120" t="s">
        <v>538</v>
      </c>
      <c r="B140" s="123" t="s">
        <v>539</v>
      </c>
      <c r="C140" s="124">
        <v>134</v>
      </c>
      <c r="D140" s="125">
        <v>18</v>
      </c>
    </row>
    <row r="141" spans="1:4" ht="15.75">
      <c r="A141" s="120" t="s">
        <v>540</v>
      </c>
      <c r="B141" s="123" t="s">
        <v>541</v>
      </c>
      <c r="C141" s="124">
        <v>135</v>
      </c>
      <c r="D141" s="125">
        <v>6</v>
      </c>
    </row>
    <row r="142" spans="1:4" ht="15.75">
      <c r="A142" s="120" t="s">
        <v>542</v>
      </c>
      <c r="B142" s="123" t="s">
        <v>543</v>
      </c>
      <c r="C142" s="124">
        <v>137</v>
      </c>
      <c r="D142" s="125">
        <v>12</v>
      </c>
    </row>
    <row r="143" spans="1:4" ht="15.75">
      <c r="A143" s="120">
        <v>137</v>
      </c>
      <c r="B143" s="123" t="s">
        <v>544</v>
      </c>
      <c r="C143" s="124" t="s">
        <v>218</v>
      </c>
      <c r="D143" s="125">
        <v>16</v>
      </c>
    </row>
    <row r="144" spans="1:4" s="22" customFormat="1" ht="16.5">
      <c r="A144" s="196" t="s">
        <v>545</v>
      </c>
      <c r="B144" s="196"/>
      <c r="C144" s="122"/>
      <c r="D144" s="122">
        <f>SUM(D7:D143)</f>
        <v>3138</v>
      </c>
    </row>
    <row r="146" ht="29.25" customHeight="1"/>
  </sheetData>
  <sheetProtection selectLockedCells="1" selectUnlockedCells="1"/>
  <mergeCells count="2">
    <mergeCell ref="A144:B144"/>
    <mergeCell ref="A2:D2"/>
  </mergeCells>
  <printOptions/>
  <pageMargins left="0.1968503937007874" right="0.1968503937007874" top="0.3937007874015748" bottom="0.3937007874015748"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 Horvat</dc:creator>
  <cp:keywords/>
  <dc:description/>
  <cp:lastModifiedBy>Matej Horvat</cp:lastModifiedBy>
  <cp:lastPrinted>2018-05-18T08:00:51Z</cp:lastPrinted>
  <dcterms:created xsi:type="dcterms:W3CDTF">2018-03-28T10:23:45Z</dcterms:created>
  <dcterms:modified xsi:type="dcterms:W3CDTF">2018-06-07T07:53:17Z</dcterms:modified>
  <cp:category/>
  <cp:version/>
  <cp:contentType/>
  <cp:contentStatus/>
</cp:coreProperties>
</file>